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\"/>
    </mc:Choice>
  </mc:AlternateContent>
  <bookViews>
    <workbookView xWindow="-105" yWindow="-105" windowWidth="19425" windowHeight="10305"/>
  </bookViews>
  <sheets>
    <sheet name="GCP" sheetId="1" r:id="rId1"/>
  </sheets>
  <definedNames>
    <definedName name="_xlnm.Print_Area" localSheetId="0">GCP!$A$1:$G$49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<sst xmlns="http://schemas.openxmlformats.org/spreadsheetml/2006/main" count="68" uniqueCount="68">
  <si>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</si>
  <si>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</si>
  <si>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</si>
  <si>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</si>
  <si>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</si>
  <si>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</si>
  <si>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</si>
  <si>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</si>
  <si>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</si>
  <si>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</si>
  <si>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</si>
  <si>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</si>
  <si>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</si>
  <si>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</si>
  <si>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</si>
  <si>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</si>
  <si>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</si>
  <si>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</si>
  <si>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</si>
  <si>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</si>
  <si>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</si>
  <si>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</si>
  <si>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</si>
  <si>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</si>
  <si>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</si>
  <si>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</si>
  <si>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</si>
  <si>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</si>
  <si>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</si>
  <si>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</si>
  <si>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</si>
  <si>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</si>
  <si>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</si>
  <si>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</si>
  <si>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</si>
  <si>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</si>
  <si>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</si>
  <si>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</si>
  <si>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</si>
  <si>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</si>
  <si>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</si>
  <si>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</si>
  <si>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</si>
  <si>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</si>
  <si>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</si>
  <si>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</si>
  <si>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</si>
  <si>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</si>
  <si>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</si>
  <si>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</si>
  <si>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</si>
  <si>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</si>
  <si>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</si>
  <si>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</si>
  <si>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</si>
  <si>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</si>
  <si>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</si>
  <si>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</si>
  <si>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</si>
  <si>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</si>
  <si>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</si>
  <si>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</si>
  <si>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</si>
  <si>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Atarjea, Gto.
Gasto por Categoría Programática
Del 1 de Enero al 31 de Diciembre de 2025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</si>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</sst>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0</xdr:row>
      <xdr:rowOff>624417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62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view="pageBreakPreview" topLeftCell="A24" zoomScale="90" zoomScaleNormal="100" zoomScaleSheetLayoutView="90" workbookViewId="0">
      <selection activeCell="C57" sqref="C57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5.5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78487994.189999998</v>
      </c>
      <c r="C5" s="15">
        <f t="shared" ref="C5:G5" si="0">+C6+C9+C18+C22+C25+C30</f>
        <v>54839814.660000004</v>
      </c>
      <c r="D5" s="15">
        <f t="shared" si="0"/>
        <v>133327808.85000001</v>
      </c>
      <c r="E5" s="15">
        <f t="shared" si="0"/>
        <v>80891713.459999993</v>
      </c>
      <c r="F5" s="15">
        <f t="shared" si="0"/>
        <v>80727240.129999995</v>
      </c>
      <c r="G5" s="15">
        <f t="shared" si="0"/>
        <v>52436095.390000015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72737807.890000001</v>
      </c>
      <c r="C9" s="16">
        <f>SUM(C10:C17)</f>
        <v>53893410.420000002</v>
      </c>
      <c r="D9" s="16">
        <f t="shared" ref="D9:G9" si="2">SUM(D10:D17)</f>
        <v>126631218.31</v>
      </c>
      <c r="E9" s="16">
        <f t="shared" si="2"/>
        <v>74828181.439999998</v>
      </c>
      <c r="F9" s="16">
        <f t="shared" si="2"/>
        <v>74663708.109999999</v>
      </c>
      <c r="G9" s="16">
        <f t="shared" si="2"/>
        <v>51803036.870000012</v>
      </c>
      <c r="H9" s="7">
        <v>0</v>
      </c>
    </row>
    <row r="10" spans="1:8" x14ac:dyDescent="0.2">
      <c r="A10" s="9" t="s">
        <v>4</v>
      </c>
      <c r="B10" s="17">
        <v>72737807.890000001</v>
      </c>
      <c r="C10" s="17">
        <v>14855539.9</v>
      </c>
      <c r="D10" s="17">
        <f t="shared" ref="D10:D17" si="3">B10+C10</f>
        <v>87593347.790000007</v>
      </c>
      <c r="E10" s="17">
        <v>58996399.149999999</v>
      </c>
      <c r="F10" s="17">
        <v>58996399.149999999</v>
      </c>
      <c r="G10" s="17">
        <f t="shared" ref="G10:G17" si="4">D10-E10</f>
        <v>28596948.640000008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39037870.520000003</v>
      </c>
      <c r="D17" s="17">
        <f t="shared" si="3"/>
        <v>39037870.520000003</v>
      </c>
      <c r="E17" s="17">
        <v>15831782.289999999</v>
      </c>
      <c r="F17" s="17">
        <v>15667308.960000001</v>
      </c>
      <c r="G17" s="17">
        <f t="shared" si="4"/>
        <v>23206088.230000004</v>
      </c>
      <c r="H17" s="7" t="s">
        <v>43</v>
      </c>
    </row>
    <row r="18" spans="1:8" x14ac:dyDescent="0.2">
      <c r="A18" s="8" t="s">
        <v>12</v>
      </c>
      <c r="B18" s="16">
        <f>SUM(B19:B21)</f>
        <v>5750186.2999999998</v>
      </c>
      <c r="C18" s="16">
        <f>SUM(C19:C21)</f>
        <v>946404.24</v>
      </c>
      <c r="D18" s="16">
        <f t="shared" ref="D18:G18" si="5">SUM(D19:D21)</f>
        <v>6696590.54</v>
      </c>
      <c r="E18" s="16">
        <f t="shared" si="5"/>
        <v>6063532.0199999996</v>
      </c>
      <c r="F18" s="16">
        <f t="shared" si="5"/>
        <v>6063532.0199999996</v>
      </c>
      <c r="G18" s="16">
        <f t="shared" si="5"/>
        <v>633058.5200000006</v>
      </c>
      <c r="H18" s="7">
        <v>0</v>
      </c>
    </row>
    <row r="19" spans="1:8" x14ac:dyDescent="0.2">
      <c r="A19" s="9" t="s">
        <v>13</v>
      </c>
      <c r="B19" s="17">
        <v>5254964.33</v>
      </c>
      <c r="C19" s="17">
        <v>860906.33</v>
      </c>
      <c r="D19" s="17">
        <f t="shared" ref="D19:D21" si="6">B19+C19</f>
        <v>6115870.6600000001</v>
      </c>
      <c r="E19" s="17">
        <v>5632237.5199999996</v>
      </c>
      <c r="F19" s="17">
        <v>5632237.5199999996</v>
      </c>
      <c r="G19" s="17">
        <f t="shared" ref="G19:G21" si="7">D19-E19</f>
        <v>483633.1400000006</v>
      </c>
      <c r="H19" s="7" t="s">
        <v>44</v>
      </c>
    </row>
    <row r="20" spans="1:8" x14ac:dyDescent="0.2">
      <c r="A20" s="9" t="s">
        <v>14</v>
      </c>
      <c r="B20" s="17">
        <v>495221.97</v>
      </c>
      <c r="C20" s="17">
        <v>85497.91</v>
      </c>
      <c r="D20" s="17">
        <f t="shared" si="6"/>
        <v>580719.88</v>
      </c>
      <c r="E20" s="17">
        <v>431294.5</v>
      </c>
      <c r="F20" s="17">
        <v>431294.5</v>
      </c>
      <c r="G20" s="17">
        <f t="shared" si="7"/>
        <v>149425.38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78487994.189999998</v>
      </c>
      <c r="C36" s="18">
        <f t="shared" si="17"/>
        <v>54839814.660000004</v>
      </c>
      <c r="D36" s="18">
        <f t="shared" si="17"/>
        <v>133327808.85000001</v>
      </c>
      <c r="E36" s="18">
        <f t="shared" si="17"/>
        <v>80891713.459999993</v>
      </c>
      <c r="F36" s="18">
        <f t="shared" si="17"/>
        <v>80727240.129999995</v>
      </c>
      <c r="G36" s="18">
        <f t="shared" si="17"/>
        <v>52436095.390000015</v>
      </c>
    </row>
    <row r="38" spans="1:8" x14ac:dyDescent="0.2">
      <c r="A38" s="11" t="s">
        <v>57</v>
      </c>
    </row>
    <row r="48" spans="1:8" ht="15" x14ac:dyDescent="0.25">
      <c r="A48" s="25" t="s">
        <v>64</v>
      </c>
      <c r="B48" s="25"/>
      <c r="C48" s="26"/>
      <c r="D48" s="25" t="s">
        <v>65</v>
      </c>
      <c r="E48" s="25"/>
      <c r="F48" s="25"/>
      <c r="G48" s="25"/>
      <c r="H48" s="26"/>
    </row>
    <row r="49" spans="1:8" ht="15" x14ac:dyDescent="0.25">
      <c r="A49" s="25" t="s">
        <v>66</v>
      </c>
      <c r="B49" s="25"/>
      <c r="C49" s="26"/>
      <c r="D49" s="25" t="s">
        <v>67</v>
      </c>
      <c r="E49" s="25"/>
      <c r="F49" s="25"/>
      <c r="G49" s="25"/>
      <c r="H49" s="26"/>
    </row>
  </sheetData>
  <sheetProtection formatCells="0" formatColumns="0" formatRows="0" autoFilter="0"/>
  <protectedRanges>
    <protectedRange sqref="A37:G47 A50:G65521" name="Rango1"/>
    <protectedRange sqref="B30 B6 A10:B17 B9 A19:B21 B18 A23:B24 B22 A26:B29 B25 A7:B8 C6:G35 A31:B35" name="Rango1_3"/>
    <protectedRange sqref="B4:G5" name="Rango1_2_2"/>
    <protectedRange sqref="A36:G36" name="Rango1_1_2"/>
    <protectedRange sqref="A48:G49" name="Rango1_1"/>
  </protectedRanges>
  <mergeCells count="8">
    <mergeCell ref="A49:B49"/>
    <mergeCell ref="D49:G49"/>
    <mergeCell ref="B2:F2"/>
    <mergeCell ref="G2:G3"/>
    <mergeCell ref="A1:G1"/>
    <mergeCell ref="A2:A3"/>
    <mergeCell ref="A48:B48"/>
    <mergeCell ref="D48:G48"/>
  </mergeCells>
  <pageMargins left="0.70866141732283472" right="0.70866141732283472" top="0.74803149606299213" bottom="0.74803149606299213" header="0.31496062992125984" footer="0.31496062992125984"/>
  <pageSetup scale="77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2026-02-03T23:47:55Z</cp:lastPrinted>
  <dcterms:created xsi:type="dcterms:W3CDTF">2012-12-11T21:13:37Z</dcterms:created>
  <dcterms:modified xsi:type="dcterms:W3CDTF">2026-02-03T23:47:59Z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