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28680" yWindow="-120" windowWidth="29040" windowHeight="15720"/>
  </bookViews>
  <sheets>
    <sheet name="GCP" sheetId="1" r:id="rId1"/>
  </sheets>
  <definedNames>
    <definedName name="_xlnm.Print_Area" localSheetId="0">GCP!$A$1:$G$49</definedName>
  </definedNames>
  <calcPr calcId="152511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<sst xmlns="http://schemas.openxmlformats.org/spreadsheetml/2006/main" count="68" uniqueCount="68">
  <si>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</si>
  <si>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</si>
  <si>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</si>
  <si>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</si>
  <si>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</si>
  <si>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</si>
  <si>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</si>
  <si>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</si>
  <si>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</si>
  <si>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</si>
  <si>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</si>
  <si>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</si>
  <si>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</si>
  <si>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</si>
  <si>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</si>
  <si>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</si>
  <si>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</si>
  <si>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</si>
  <si>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</si>
  <si>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</si>
  <si>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</si>
  <si>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</si>
  <si>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</si>
  <si>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</si>
  <si>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</si>
  <si>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</si>
  <si>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</si>
  <si>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</si>
  <si>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</si>
  <si>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</si>
  <si>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</si>
  <si>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</si>
  <si>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</si>
  <si>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</si>
  <si>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</si>
  <si>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</si>
  <si>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</si>
  <si>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</si>
  <si>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</si>
  <si>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</si>
  <si>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</si>
  <si>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</si>
  <si>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</si>
  <si>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</si>
  <si>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</si>
  <si>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</si>
  <si>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</si>
  <si>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</si>
  <si>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</si>
  <si>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</si>
  <si>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</si>
  <si>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</si>
  <si>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</si>
  <si>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</si>
  <si>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</si>
  <si>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</si>
  <si>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</si>
  <si>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</si>
  <si>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</si>
  <si>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</si>
  <si>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</si>
  <si>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</si>
  <si>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</si>
  <si>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Municipio de Atarjea, Gto.
Gasto por Categoría Programática
Del 1 de Enero al 30 de Junio de 2025
(Cifras en Pesos)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</si>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</sst>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/>
  </cellXfs>
  <cellStyles count="47">
    <cellStyle name="Euro" xfId="1"/>
    <cellStyle name="Millares 2" xfId="2"/>
    <cellStyle name="Millares 2 2" xfId="3"/>
    <cellStyle name="Millares 2 2 2" xfId="43"/>
    <cellStyle name="Millares 2 2 3" xfId="38"/>
    <cellStyle name="Millares 2 2 4" xfId="33"/>
    <cellStyle name="Millares 2 2 5" xfId="28"/>
    <cellStyle name="Millares 2 2 6" xfId="23"/>
    <cellStyle name="Millares 2 2 7" xfId="18"/>
    <cellStyle name="Millares 2 3" xfId="4"/>
    <cellStyle name="Millares 2 3 2" xfId="44"/>
    <cellStyle name="Millares 2 3 3" xfId="39"/>
    <cellStyle name="Millares 2 3 4" xfId="34"/>
    <cellStyle name="Millares 2 3 5" xfId="29"/>
    <cellStyle name="Millares 2 3 6" xfId="24"/>
    <cellStyle name="Millares 2 3 7" xfId="19"/>
    <cellStyle name="Millares 2 4" xfId="42"/>
    <cellStyle name="Millares 2 5" xfId="37"/>
    <cellStyle name="Millares 2 6" xfId="32"/>
    <cellStyle name="Millares 2 7" xfId="27"/>
    <cellStyle name="Millares 2 8" xfId="22"/>
    <cellStyle name="Millares 2 9" xfId="17"/>
    <cellStyle name="Millares 3" xfId="5"/>
    <cellStyle name="Millares 3 2" xfId="45"/>
    <cellStyle name="Millares 3 3" xfId="40"/>
    <cellStyle name="Millares 3 4" xfId="35"/>
    <cellStyle name="Millares 3 5" xfId="30"/>
    <cellStyle name="Millares 3 6" xfId="25"/>
    <cellStyle name="Millares 3 7" xfId="20"/>
    <cellStyle name="Moneda 2" xfId="6"/>
    <cellStyle name="Moneda 2 2" xfId="46"/>
    <cellStyle name="Moneda 2 3" xfId="41"/>
    <cellStyle name="Moneda 2 4" xfId="36"/>
    <cellStyle name="Moneda 2 5" xfId="31"/>
    <cellStyle name="Moneda 2 6" xfId="26"/>
    <cellStyle name="Moneda 2 7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1314450</xdr:colOff>
      <xdr:row>0</xdr:row>
      <xdr:rowOff>800100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view="pageBreakPreview" zoomScale="115" zoomScaleNormal="100" zoomScaleSheetLayoutView="115" workbookViewId="0">
      <selection activeCell="D56" sqref="D5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65.25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78487994.189999998</v>
      </c>
      <c r="C5" s="15">
        <f t="shared" ref="C5:G5" si="0">+C6+C9+C18+C22+C25+C30</f>
        <v>32500149.239999998</v>
      </c>
      <c r="D5" s="15">
        <f t="shared" si="0"/>
        <v>110988143.43000001</v>
      </c>
      <c r="E5" s="15">
        <f t="shared" si="0"/>
        <v>33533592.510000002</v>
      </c>
      <c r="F5" s="15">
        <f t="shared" si="0"/>
        <v>33533592.510000002</v>
      </c>
      <c r="G5" s="15">
        <f t="shared" si="0"/>
        <v>77454550.920000002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72737807.890000001</v>
      </c>
      <c r="C9" s="16">
        <f>SUM(C10:C17)</f>
        <v>32381942.219999999</v>
      </c>
      <c r="D9" s="16">
        <f t="shared" ref="D9:G9" si="2">SUM(D10:D17)</f>
        <v>105119750.11</v>
      </c>
      <c r="E9" s="16">
        <f t="shared" si="2"/>
        <v>30887179.780000001</v>
      </c>
      <c r="F9" s="16">
        <f t="shared" si="2"/>
        <v>30887179.780000001</v>
      </c>
      <c r="G9" s="16">
        <f t="shared" si="2"/>
        <v>74232570.329999998</v>
      </c>
      <c r="H9" s="7">
        <v>0</v>
      </c>
    </row>
    <row r="10" spans="1:8" x14ac:dyDescent="0.2">
      <c r="A10" s="9" t="s">
        <v>4</v>
      </c>
      <c r="B10" s="17">
        <v>72737807.890000001</v>
      </c>
      <c r="C10" s="17">
        <v>13898004.359999999</v>
      </c>
      <c r="D10" s="17">
        <f t="shared" ref="D10:D17" si="3">B10+C10</f>
        <v>86635812.25</v>
      </c>
      <c r="E10" s="17">
        <v>24725383.18</v>
      </c>
      <c r="F10" s="17">
        <v>24725383.18</v>
      </c>
      <c r="G10" s="17">
        <f t="shared" ref="G10:G17" si="4">D10-E10</f>
        <v>61910429.07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18483937.859999999</v>
      </c>
      <c r="D17" s="17">
        <f t="shared" si="3"/>
        <v>18483937.859999999</v>
      </c>
      <c r="E17" s="17">
        <v>6161796.5999999996</v>
      </c>
      <c r="F17" s="17">
        <v>6161796.5999999996</v>
      </c>
      <c r="G17" s="17">
        <f t="shared" si="4"/>
        <v>12322141.26</v>
      </c>
      <c r="H17" s="7" t="s">
        <v>46</v>
      </c>
    </row>
    <row r="18" spans="1:8" x14ac:dyDescent="0.2">
      <c r="A18" s="8" t="s">
        <v>12</v>
      </c>
      <c r="B18" s="16">
        <f>SUM(B19:B21)</f>
        <v>5750186.2999999998</v>
      </c>
      <c r="C18" s="16">
        <f>SUM(C19:C21)</f>
        <v>118207.02</v>
      </c>
      <c r="D18" s="16">
        <f t="shared" ref="D18:G18" si="5">SUM(D19:D21)</f>
        <v>5868393.3200000003</v>
      </c>
      <c r="E18" s="16">
        <f t="shared" si="5"/>
        <v>2646412.73</v>
      </c>
      <c r="F18" s="16">
        <f t="shared" si="5"/>
        <v>2646412.73</v>
      </c>
      <c r="G18" s="16">
        <f t="shared" si="5"/>
        <v>3221980.59</v>
      </c>
      <c r="H18" s="7">
        <v>0</v>
      </c>
    </row>
    <row r="19" spans="1:8" x14ac:dyDescent="0.2">
      <c r="A19" s="9" t="s">
        <v>13</v>
      </c>
      <c r="B19" s="17">
        <v>5254964.33</v>
      </c>
      <c r="C19" s="17">
        <v>47399.97</v>
      </c>
      <c r="D19" s="17">
        <f t="shared" ref="D19:D21" si="6">B19+C19</f>
        <v>5302364.3</v>
      </c>
      <c r="E19" s="17">
        <v>2388233.62</v>
      </c>
      <c r="F19" s="17">
        <v>2388233.62</v>
      </c>
      <c r="G19" s="17">
        <f t="shared" ref="G19:G21" si="7">D19-E19</f>
        <v>2914130.6799999997</v>
      </c>
      <c r="H19" s="7" t="s">
        <v>47</v>
      </c>
    </row>
    <row r="20" spans="1:8" x14ac:dyDescent="0.2">
      <c r="A20" s="9" t="s">
        <v>14</v>
      </c>
      <c r="B20" s="17">
        <v>495221.97</v>
      </c>
      <c r="C20" s="17">
        <v>70807.05</v>
      </c>
      <c r="D20" s="17">
        <f t="shared" si="6"/>
        <v>566029.02</v>
      </c>
      <c r="E20" s="17">
        <v>258179.11</v>
      </c>
      <c r="F20" s="17">
        <v>258179.11</v>
      </c>
      <c r="G20" s="17">
        <f t="shared" si="7"/>
        <v>307849.91000000003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61</v>
      </c>
      <c r="B36" s="18">
        <f t="shared" ref="B36:G36" si="17">+B5+B32+B33+B34</f>
        <v>78487994.189999998</v>
      </c>
      <c r="C36" s="18">
        <f t="shared" si="17"/>
        <v>32500149.239999998</v>
      </c>
      <c r="D36" s="18">
        <f t="shared" si="17"/>
        <v>110988143.43000001</v>
      </c>
      <c r="E36" s="18">
        <f t="shared" si="17"/>
        <v>33533592.510000002</v>
      </c>
      <c r="F36" s="18">
        <f t="shared" si="17"/>
        <v>33533592.510000002</v>
      </c>
      <c r="G36" s="18">
        <f t="shared" si="17"/>
        <v>77454550.920000002</v>
      </c>
    </row>
    <row r="38" spans="1:8" x14ac:dyDescent="0.2">
      <c r="A38" s="11" t="s">
        <v>60</v>
      </c>
    </row>
    <row r="48" spans="1:8" ht="15" x14ac:dyDescent="0.25">
      <c r="A48" s="25" t="s">
        <v>64</v>
      </c>
      <c r="B48" s="25"/>
      <c r="C48" s="26"/>
      <c r="D48" s="25" t="s">
        <v>65</v>
      </c>
      <c r="E48" s="25"/>
      <c r="F48" s="25"/>
      <c r="G48" s="25"/>
      <c r="H48" s="26"/>
    </row>
    <row r="49" spans="1:8" ht="15" x14ac:dyDescent="0.25">
      <c r="A49" s="25" t="s">
        <v>66</v>
      </c>
      <c r="B49" s="25"/>
      <c r="C49" s="26"/>
      <c r="D49" s="25" t="s">
        <v>67</v>
      </c>
      <c r="E49" s="25"/>
      <c r="F49" s="25"/>
      <c r="G49" s="25"/>
      <c r="H49" s="26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8">
    <mergeCell ref="B2:F2"/>
    <mergeCell ref="G2:G3"/>
    <mergeCell ref="A1:G1"/>
    <mergeCell ref="A2:A3"/>
    <mergeCell ref="A49:B49"/>
    <mergeCell ref="D48:G48"/>
    <mergeCell ref="D49:G49"/>
    <mergeCell ref="A48:B48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2025-07-28T20:42:20Z</cp:lastPrinted>
  <dcterms:created xsi:type="dcterms:W3CDTF">2012-12-11T21:13:37Z</dcterms:created>
  <dcterms:modified xsi:type="dcterms:W3CDTF">2025-07-28T20:42:26Z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