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uario\Desktop\TESORERIA\Tesoreria 2023\CUENTA PUBLICA 2023\Tercer trimestre 2023\INFORMACION FINANCIERA\"/>
    </mc:Choice>
  </mc:AlternateContent>
  <bookViews>
    <workbookView xWindow="0" yWindow="0" windowWidth="28800" windowHeight="12135"/>
  </bookViews>
  <sheets>
    <sheet name="EAI" sheetId="4" r:id="rId1"/>
  </sheets>
  <definedNames>
    <definedName name="_xlnm._FilterDatabase" localSheetId="0" hidden="1">EAI!#REF!</definedName>
    <definedName name="_xlnm.Print_Area" localSheetId="0">EAI!$A$1:$G$55</definedName>
  </definedNames>
  <calcPr calcId="152511"/>
  <fileRecoveryPr autoRecover="0"/>
</workbook>
</file>

<file path=xl/calcChain.xml><?xml version="1.0" encoding="utf-8"?>
<calcChain xmlns="http://schemas.openxmlformats.org/spreadsheetml/2006/main">
  <c r="D22" i="4" l="1"/>
  <c r="G22" i="4" l="1"/>
  <c r="E31" i="4"/>
  <c r="F31" i="4"/>
  <c r="C31" i="4"/>
  <c r="F21" i="4"/>
  <c r="E21" i="4"/>
  <c r="C21" i="4"/>
  <c r="B31" i="4"/>
  <c r="B21" i="4"/>
  <c r="G38" i="4" l="1"/>
  <c r="G37" i="4" s="1"/>
  <c r="D38" i="4"/>
  <c r="F37" i="4"/>
  <c r="F40" i="4" s="1"/>
  <c r="E37" i="4"/>
  <c r="E40" i="4" s="1"/>
  <c r="D37" i="4"/>
  <c r="C37" i="4"/>
  <c r="C40" i="4" s="1"/>
  <c r="B37" i="4"/>
  <c r="B40" i="4" s="1"/>
  <c r="G35" i="4"/>
  <c r="D35" i="4"/>
  <c r="G34" i="4"/>
  <c r="D34" i="4"/>
  <c r="G33" i="4"/>
  <c r="D33" i="4"/>
  <c r="G32" i="4"/>
  <c r="D32" i="4"/>
  <c r="G29" i="4"/>
  <c r="D29" i="4"/>
  <c r="G28" i="4"/>
  <c r="D28" i="4"/>
  <c r="G27" i="4"/>
  <c r="D27" i="4"/>
  <c r="G26" i="4"/>
  <c r="D26" i="4"/>
  <c r="G25" i="4"/>
  <c r="D25" i="4"/>
  <c r="G24" i="4"/>
  <c r="D24" i="4"/>
  <c r="G23" i="4"/>
  <c r="D23" i="4"/>
  <c r="F16" i="4"/>
  <c r="E16" i="4"/>
  <c r="C16" i="4"/>
  <c r="B16" i="4"/>
  <c r="G14" i="4"/>
  <c r="D14" i="4"/>
  <c r="G13" i="4"/>
  <c r="D13" i="4"/>
  <c r="G12" i="4"/>
  <c r="D12" i="4"/>
  <c r="G11" i="4"/>
  <c r="D11" i="4"/>
  <c r="G10" i="4"/>
  <c r="D10" i="4"/>
  <c r="G9" i="4"/>
  <c r="D9" i="4"/>
  <c r="G8" i="4"/>
  <c r="D8" i="4"/>
  <c r="G7" i="4"/>
  <c r="D7" i="4"/>
  <c r="G6" i="4"/>
  <c r="D6" i="4"/>
  <c r="G5" i="4"/>
  <c r="D5" i="4"/>
  <c r="D21" i="4" l="1"/>
  <c r="G21" i="4"/>
  <c r="D16" i="4"/>
  <c r="G16" i="4"/>
  <c r="D31" i="4"/>
  <c r="G31" i="4"/>
  <c r="D40" i="4" l="1"/>
  <c r="G40" i="4"/>
</calcChain>
</file>

<file path=xl/sharedStrings.xml><?xml version="1.0" encoding="utf-8"?>
<sst xmlns="http://schemas.openxmlformats.org/spreadsheetml/2006/main" count="103" uniqueCount="55">
  <si>
    <t>Impuestos</t>
  </si>
  <si>
    <t>Cuotas y Aportaciones de Seguridad Social</t>
  </si>
  <si>
    <t>Contribuciones de Mejoras</t>
  </si>
  <si>
    <t>Derechos</t>
  </si>
  <si>
    <t>Productos</t>
  </si>
  <si>
    <t>Aprovechamientos</t>
  </si>
  <si>
    <t>Ingresos Derivados de Financiamientos</t>
  </si>
  <si>
    <t>(1)</t>
  </si>
  <si>
    <t>(2)</t>
  </si>
  <si>
    <t>(3 = 1 + 2)</t>
  </si>
  <si>
    <t>(4)</t>
  </si>
  <si>
    <t>(5)</t>
  </si>
  <si>
    <t>(6 = 5 - 1)</t>
  </si>
  <si>
    <t>Total</t>
  </si>
  <si>
    <t>Rubro de Ingresos</t>
  </si>
  <si>
    <t>Estimado</t>
  </si>
  <si>
    <t>Modificado</t>
  </si>
  <si>
    <t>Devengado</t>
  </si>
  <si>
    <t>Recaudado</t>
  </si>
  <si>
    <t>Diferencia</t>
  </si>
  <si>
    <t>Ampliaciones y Reducciones</t>
  </si>
  <si>
    <t>Ingresos Excedentes</t>
  </si>
  <si>
    <t>Ingresos</t>
  </si>
  <si>
    <t>Estado Analítico de Ingresos Por Fuente de Financiamiento</t>
  </si>
  <si>
    <t>Ingresos por Venta de Bienes, Prestación de Servicios y Otros Ingresos</t>
  </si>
  <si>
    <t>Participaciones, Aportaciones, Convenios, Incentivos de Derivados de la Colaboración Fiscal y Fondos Distintos de Aportaciones</t>
  </si>
  <si>
    <t>Transferencias, Asignaciones, Subsidios y Subvenciones, y Pensiones y Jubilaciones</t>
  </si>
  <si>
    <t>Ingresos del Poder Ejecutivo Federal o Estatal y de los Municipios</t>
  </si>
  <si>
    <r>
      <t>Productos</t>
    </r>
    <r>
      <rPr>
        <vertAlign val="superscript"/>
        <sz val="8"/>
        <rFont val="Arial"/>
        <family val="2"/>
      </rPr>
      <t>1</t>
    </r>
  </si>
  <si>
    <r>
      <t>Aprovechamientos</t>
    </r>
    <r>
      <rPr>
        <vertAlign val="superscript"/>
        <sz val="8"/>
        <rFont val="Arial"/>
        <family val="2"/>
      </rPr>
      <t>2</t>
    </r>
  </si>
  <si>
    <t>Participaciones, Aportaciones, Convenios, Incentivos Derivados de la Colaboración Fiscal y Fondos Distintos de Aportaciones</t>
  </si>
  <si>
    <r>
      <t>Productos</t>
    </r>
    <r>
      <rPr>
        <vertAlign val="superscript"/>
        <sz val="8"/>
        <color rgb="FF0070C0"/>
        <rFont val="Arial"/>
        <family val="2"/>
      </rPr>
      <t>1</t>
    </r>
  </si>
  <si>
    <r>
      <t>Ingresos por Venta de Bienes, Prestación de Servicios y Otros Ingresos</t>
    </r>
    <r>
      <rPr>
        <vertAlign val="superscript"/>
        <sz val="8"/>
        <rFont val="Arial"/>
        <family val="2"/>
      </rPr>
      <t>3</t>
    </r>
  </si>
  <si>
    <t>Ingresos Derivados de Financiamiento</t>
  </si>
  <si>
    <r>
      <rPr>
        <vertAlign val="superscript"/>
        <sz val="8"/>
        <color theme="1"/>
        <rFont val="Arial"/>
        <family val="2"/>
      </rPr>
      <t>1</t>
    </r>
    <r>
      <rPr>
        <sz val="8"/>
        <color theme="1"/>
        <rFont val="Arial"/>
        <family val="2"/>
      </rPr>
      <t xml:space="preserve"> Incluye intereses que generan las cuentas bancarias de los entes públicos en productos.</t>
    </r>
  </si>
  <si>
    <r>
      <rPr>
        <vertAlign val="superscript"/>
        <sz val="8"/>
        <color theme="1"/>
        <rFont val="Arial"/>
        <family val="2"/>
      </rPr>
      <t>2</t>
    </r>
    <r>
      <rPr>
        <sz val="8"/>
        <color theme="1"/>
        <rFont val="Arial"/>
        <family val="2"/>
      </rPr>
      <t xml:space="preserve"> Incluye donativos en efectivo del Poder Ejecutivo, entre otros aprovechamientos.</t>
    </r>
  </si>
  <si>
    <r>
      <rPr>
        <vertAlign val="superscript"/>
        <sz val="8"/>
        <color theme="1"/>
        <rFont val="Arial"/>
        <family val="2"/>
      </rPr>
      <t>3</t>
    </r>
    <r>
      <rPr>
        <sz val="8"/>
        <color theme="1"/>
        <rFont val="Arial"/>
        <family val="2"/>
      </rPr>
      <t xml:space="preserve"> Se refiere a los ingresos propios obtenidos por los Poderes Legislativo y Judicial, los Órganos Autónomos y las entidades de la administración pública paraestatal y paramunicipal, por sus actividades diversas no inherentes a su operación que generan recursos y que no sean ingresos por venta de bienes o prestación de servicios, tales como donativos en efectivo, entre otros.</t>
    </r>
  </si>
  <si>
    <t>10</t>
  </si>
  <si>
    <t>30</t>
  </si>
  <si>
    <t>40</t>
  </si>
  <si>
    <t>50</t>
  </si>
  <si>
    <t>60</t>
  </si>
  <si>
    <t>70</t>
  </si>
  <si>
    <t>80</t>
  </si>
  <si>
    <t>90</t>
  </si>
  <si>
    <t>00</t>
  </si>
  <si>
    <t>xx</t>
  </si>
  <si>
    <t>20</t>
  </si>
  <si>
    <t>Ingresos de los Entes Públicos de los Poderes Legislativo y
Judicial, de los Órganos Autónomos y del Sector Paraestatal o Paramunicipal, así como de las Empresas Productivas del Estado</t>
  </si>
  <si>
    <t>“Bajo protesta de decir verdad declaramos que los Estados Financieros y sus notas, son razonablemente correctos y son responsabilidad del emisor”.</t>
  </si>
  <si>
    <t>Municipio de Atarjea, Gto.
Estado Analítico de Ingresos
Del 1 de Enero al 30 de Septiembre de 2023</t>
  </si>
  <si>
    <t>María Elena Ramos Loyola</t>
  </si>
  <si>
    <t>C.P. Celina López Martínez</t>
  </si>
  <si>
    <t>Presidente Municipal</t>
  </si>
  <si>
    <t>Tesorero Municipal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</si>
</sst>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[$€-2]* #,##0.00_-;\-[$€-2]* #,##0.00_-;_-[$€-2]* &quot;-&quot;??_-"/>
    <numFmt numFmtId="165" formatCode="General_)"/>
  </numFmts>
  <fonts count="14" x14ac:knownFonts="1">
    <font>
      <sz val="8"/>
      <color theme="1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8"/>
      <color theme="1"/>
      <name val="Arial"/>
      <family val="2"/>
    </font>
    <font>
      <sz val="11"/>
      <color theme="1"/>
      <name val="Calibri"/>
      <family val="2"/>
      <scheme val="minor"/>
    </font>
    <font>
      <sz val="10"/>
      <color theme="1"/>
      <name val="Times New Roman"/>
      <family val="2"/>
    </font>
    <font>
      <b/>
      <sz val="8"/>
      <color theme="1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vertAlign val="superscript"/>
      <sz val="8"/>
      <name val="Arial"/>
      <family val="2"/>
    </font>
    <font>
      <vertAlign val="superscript"/>
      <sz val="8"/>
      <color rgb="FF0070C0"/>
      <name val="Arial"/>
      <family val="2"/>
    </font>
    <font>
      <vertAlign val="superscript"/>
      <sz val="8"/>
      <color theme="1"/>
      <name val="Arial"/>
      <family val="2"/>
    </font>
    <font>
      <sz val="8"/>
      <color theme="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12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</borders>
  <cellStyleXfs count="90">
    <xf numFmtId="0" fontId="0" fillId="0" borderId="0"/>
    <xf numFmtId="165" fontId="2" fillId="0" borderId="0"/>
    <xf numFmtId="164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5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9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</cellStyleXfs>
  <cellXfs count="53">
    <xf numFmtId="0" fontId="0" fillId="0" borderId="0" xfId="0"/>
    <xf numFmtId="0" fontId="4" fillId="0" borderId="0" xfId="8" applyFont="1" applyFill="1" applyBorder="1" applyAlignment="1" applyProtection="1">
      <alignment horizontal="center" vertical="top"/>
      <protection locked="0"/>
    </xf>
    <xf numFmtId="0" fontId="4" fillId="0" borderId="0" xfId="8" applyFont="1" applyFill="1" applyBorder="1" applyAlignment="1" applyProtection="1">
      <alignment vertical="top"/>
      <protection locked="0"/>
    </xf>
    <xf numFmtId="0" fontId="7" fillId="0" borderId="0" xfId="8" applyFont="1" applyFill="1" applyBorder="1" applyAlignment="1" applyProtection="1">
      <alignment vertical="top"/>
      <protection locked="0"/>
    </xf>
    <xf numFmtId="0" fontId="9" fillId="2" borderId="6" xfId="8" applyFont="1" applyFill="1" applyBorder="1" applyAlignment="1">
      <alignment horizontal="center" vertical="center" wrapText="1"/>
    </xf>
    <xf numFmtId="0" fontId="9" fillId="2" borderId="3" xfId="8" applyFont="1" applyFill="1" applyBorder="1" applyAlignment="1">
      <alignment horizontal="center" vertical="center" wrapText="1"/>
    </xf>
    <xf numFmtId="0" fontId="9" fillId="2" borderId="4" xfId="8" applyFont="1" applyFill="1" applyBorder="1" applyAlignment="1">
      <alignment horizontal="center" vertical="center" wrapText="1"/>
    </xf>
    <xf numFmtId="0" fontId="9" fillId="2" borderId="6" xfId="8" quotePrefix="1" applyFont="1" applyFill="1" applyBorder="1" applyAlignment="1">
      <alignment horizontal="center" vertical="center" wrapText="1"/>
    </xf>
    <xf numFmtId="0" fontId="9" fillId="2" borderId="3" xfId="8" quotePrefix="1" applyFont="1" applyFill="1" applyBorder="1" applyAlignment="1">
      <alignment horizontal="center" vertical="center" wrapText="1"/>
    </xf>
    <xf numFmtId="0" fontId="9" fillId="0" borderId="5" xfId="8" applyFont="1" applyFill="1" applyBorder="1" applyAlignment="1" applyProtection="1">
      <alignment horizontal="left" vertical="top" indent="3"/>
      <protection locked="0"/>
    </xf>
    <xf numFmtId="4" fontId="8" fillId="0" borderId="5" xfId="8" applyNumberFormat="1" applyFont="1" applyFill="1" applyBorder="1" applyAlignment="1" applyProtection="1">
      <alignment vertical="top"/>
      <protection locked="0"/>
    </xf>
    <xf numFmtId="4" fontId="8" fillId="0" borderId="8" xfId="8" applyNumberFormat="1" applyFont="1" applyFill="1" applyBorder="1" applyAlignment="1" applyProtection="1">
      <alignment vertical="top"/>
      <protection locked="0"/>
    </xf>
    <xf numFmtId="4" fontId="4" fillId="0" borderId="9" xfId="8" applyNumberFormat="1" applyFont="1" applyFill="1" applyBorder="1" applyAlignment="1" applyProtection="1">
      <alignment vertical="top"/>
      <protection locked="0"/>
    </xf>
    <xf numFmtId="0" fontId="8" fillId="0" borderId="0" xfId="8" applyFont="1" applyFill="1" applyBorder="1" applyAlignment="1" applyProtection="1">
      <alignment horizontal="left" vertical="top" wrapText="1"/>
    </xf>
    <xf numFmtId="0" fontId="9" fillId="0" borderId="5" xfId="8" applyFont="1" applyFill="1" applyBorder="1" applyAlignment="1" applyProtection="1">
      <alignment horizontal="center" vertical="top" wrapText="1"/>
    </xf>
    <xf numFmtId="4" fontId="4" fillId="0" borderId="8" xfId="8" applyNumberFormat="1" applyFont="1" applyFill="1" applyBorder="1" applyAlignment="1" applyProtection="1">
      <alignment vertical="top"/>
      <protection locked="0"/>
    </xf>
    <xf numFmtId="4" fontId="4" fillId="0" borderId="10" xfId="8" applyNumberFormat="1" applyFont="1" applyFill="1" applyBorder="1" applyAlignment="1" applyProtection="1">
      <alignment vertical="top"/>
      <protection locked="0"/>
    </xf>
    <xf numFmtId="4" fontId="8" fillId="0" borderId="3" xfId="8" applyNumberFormat="1" applyFont="1" applyFill="1" applyBorder="1" applyAlignment="1" applyProtection="1">
      <alignment vertical="top"/>
      <protection locked="0"/>
    </xf>
    <xf numFmtId="4" fontId="9" fillId="0" borderId="8" xfId="8" applyNumberFormat="1" applyFont="1" applyFill="1" applyBorder="1" applyAlignment="1" applyProtection="1">
      <alignment vertical="top"/>
      <protection locked="0"/>
    </xf>
    <xf numFmtId="4" fontId="8" fillId="0" borderId="10" xfId="8" applyNumberFormat="1" applyFont="1" applyFill="1" applyBorder="1" applyAlignment="1" applyProtection="1">
      <alignment vertical="top"/>
      <protection locked="0"/>
    </xf>
    <xf numFmtId="4" fontId="9" fillId="0" borderId="10" xfId="8" applyNumberFormat="1" applyFont="1" applyFill="1" applyBorder="1" applyAlignment="1" applyProtection="1">
      <alignment vertical="top"/>
      <protection locked="0"/>
    </xf>
    <xf numFmtId="4" fontId="8" fillId="0" borderId="9" xfId="8" applyNumberFormat="1" applyFont="1" applyFill="1" applyBorder="1" applyAlignment="1" applyProtection="1">
      <alignment vertical="top"/>
      <protection locked="0"/>
    </xf>
    <xf numFmtId="0" fontId="8" fillId="0" borderId="7" xfId="8" applyFont="1" applyFill="1" applyBorder="1" applyAlignment="1" applyProtection="1">
      <alignment vertical="top"/>
      <protection locked="0"/>
    </xf>
    <xf numFmtId="4" fontId="8" fillId="0" borderId="7" xfId="8" applyNumberFormat="1" applyFont="1" applyFill="1" applyBorder="1" applyAlignment="1" applyProtection="1">
      <alignment vertical="top"/>
      <protection locked="0"/>
    </xf>
    <xf numFmtId="4" fontId="9" fillId="0" borderId="4" xfId="8" applyNumberFormat="1" applyFont="1" applyFill="1" applyBorder="1" applyAlignment="1" applyProtection="1">
      <alignment vertical="top"/>
      <protection locked="0"/>
    </xf>
    <xf numFmtId="4" fontId="9" fillId="0" borderId="6" xfId="8" applyNumberFormat="1" applyFont="1" applyFill="1" applyBorder="1" applyAlignment="1" applyProtection="1">
      <alignment vertical="top"/>
      <protection locked="0"/>
    </xf>
    <xf numFmtId="4" fontId="8" fillId="0" borderId="1" xfId="8" applyNumberFormat="1" applyFont="1" applyFill="1" applyBorder="1" applyAlignment="1" applyProtection="1">
      <alignment vertical="top"/>
      <protection locked="0"/>
    </xf>
    <xf numFmtId="4" fontId="9" fillId="0" borderId="5" xfId="8" applyNumberFormat="1" applyFont="1" applyFill="1" applyBorder="1" applyAlignment="1" applyProtection="1">
      <alignment vertical="top"/>
      <protection locked="0"/>
    </xf>
    <xf numFmtId="0" fontId="0" fillId="0" borderId="0" xfId="8" applyFont="1" applyFill="1" applyBorder="1" applyAlignment="1" applyProtection="1">
      <alignment vertical="top" wrapText="1"/>
      <protection locked="0"/>
    </xf>
    <xf numFmtId="0" fontId="0" fillId="0" borderId="0" xfId="8" applyFont="1" applyFill="1" applyBorder="1" applyAlignment="1" applyProtection="1">
      <alignment vertical="top"/>
      <protection locked="0"/>
    </xf>
    <xf numFmtId="49" fontId="13" fillId="0" borderId="0" xfId="8" applyNumberFormat="1" applyFont="1" applyFill="1" applyBorder="1" applyAlignment="1" applyProtection="1">
      <alignment vertical="top"/>
      <protection locked="0"/>
    </xf>
    <xf numFmtId="0" fontId="0" fillId="0" borderId="0" xfId="0" applyFont="1"/>
    <xf numFmtId="0" fontId="4" fillId="0" borderId="0" xfId="8" applyFont="1" applyFill="1" applyBorder="1" applyAlignment="1" applyProtection="1">
      <alignment horizontal="left" vertical="top" wrapText="1" indent="1"/>
      <protection locked="0"/>
    </xf>
    <xf numFmtId="0" fontId="8" fillId="0" borderId="0" xfId="8" applyFont="1" applyFill="1" applyBorder="1" applyAlignment="1" applyProtection="1">
      <alignment horizontal="left" vertical="top" wrapText="1" indent="1"/>
      <protection locked="0"/>
    </xf>
    <xf numFmtId="0" fontId="9" fillId="0" borderId="2" xfId="8" applyFont="1" applyFill="1" applyBorder="1" applyAlignment="1" applyProtection="1">
      <alignment horizontal="left" vertical="top" indent="1"/>
    </xf>
    <xf numFmtId="0" fontId="8" fillId="0" borderId="0" xfId="8" applyFont="1" applyFill="1" applyBorder="1" applyAlignment="1" applyProtection="1">
      <alignment horizontal="left" vertical="top" wrapText="1" indent="2"/>
    </xf>
    <xf numFmtId="0" fontId="9" fillId="0" borderId="2" xfId="8" applyFont="1" applyFill="1" applyBorder="1" applyAlignment="1" applyProtection="1">
      <alignment horizontal="left" vertical="top" wrapText="1" indent="1"/>
    </xf>
    <xf numFmtId="0" fontId="8" fillId="0" borderId="0" xfId="9" applyFont="1" applyAlignment="1" applyProtection="1">
      <alignment vertical="top" wrapText="1"/>
      <protection locked="0"/>
    </xf>
    <xf numFmtId="4" fontId="8" fillId="0" borderId="0" xfId="9" applyNumberFormat="1" applyFont="1" applyAlignment="1" applyProtection="1">
      <alignment vertical="top"/>
      <protection locked="0"/>
    </xf>
    <xf numFmtId="0" fontId="8" fillId="0" borderId="0" xfId="9" applyFont="1" applyAlignment="1" applyProtection="1">
      <alignment horizontal="center" vertical="top" wrapText="1"/>
      <protection locked="0"/>
    </xf>
    <xf numFmtId="4" fontId="8" fillId="0" borderId="0" xfId="9" applyNumberFormat="1" applyFont="1" applyAlignment="1" applyProtection="1">
      <alignment horizontal="center" vertical="top"/>
      <protection locked="0"/>
    </xf>
    <xf numFmtId="0" fontId="9" fillId="2" borderId="4" xfId="8" applyFont="1" applyFill="1" applyBorder="1" applyAlignment="1" applyProtection="1">
      <alignment horizontal="center" vertical="center" wrapText="1"/>
      <protection locked="0"/>
    </xf>
    <xf numFmtId="0" fontId="9" fillId="2" borderId="5" xfId="8" applyFont="1" applyFill="1" applyBorder="1" applyAlignment="1" applyProtection="1">
      <alignment horizontal="center" vertical="center" wrapText="1"/>
      <protection locked="0"/>
    </xf>
    <xf numFmtId="0" fontId="9" fillId="2" borderId="6" xfId="8" applyFont="1" applyFill="1" applyBorder="1" applyAlignment="1" applyProtection="1">
      <alignment horizontal="center" vertical="center" wrapText="1"/>
      <protection locked="0"/>
    </xf>
    <xf numFmtId="0" fontId="9" fillId="2" borderId="7" xfId="8" applyFont="1" applyFill="1" applyBorder="1" applyAlignment="1">
      <alignment horizontal="center" vertical="center"/>
    </xf>
    <xf numFmtId="0" fontId="9" fillId="2" borderId="0" xfId="8" applyFont="1" applyFill="1" applyBorder="1" applyAlignment="1">
      <alignment horizontal="center" vertical="center"/>
    </xf>
    <xf numFmtId="0" fontId="9" fillId="2" borderId="11" xfId="8" applyFont="1" applyFill="1" applyBorder="1" applyAlignment="1">
      <alignment horizontal="center" vertical="center"/>
    </xf>
    <xf numFmtId="0" fontId="9" fillId="2" borderId="7" xfId="8" applyFont="1" applyFill="1" applyBorder="1" applyAlignment="1">
      <alignment horizontal="center" vertical="center" wrapText="1"/>
    </xf>
    <xf numFmtId="0" fontId="9" fillId="2" borderId="0" xfId="8" applyFont="1" applyFill="1" applyBorder="1" applyAlignment="1">
      <alignment horizontal="center" vertical="center" wrapText="1"/>
    </xf>
    <xf numFmtId="0" fontId="9" fillId="2" borderId="11" xfId="8" applyFont="1" applyFill="1" applyBorder="1" applyAlignment="1">
      <alignment horizontal="center" vertical="center" wrapText="1"/>
    </xf>
    <xf numFmtId="0" fontId="0" fillId="0" borderId="0" xfId="8" applyFont="1" applyFill="1" applyBorder="1" applyAlignment="1" applyProtection="1">
      <alignment horizontal="left" vertical="top" wrapText="1"/>
      <protection locked="0"/>
    </xf>
    <xf numFmtId="0" fontId="9" fillId="2" borderId="8" xfId="8" applyFont="1" applyFill="1" applyBorder="1" applyAlignment="1">
      <alignment horizontal="center" vertical="center" wrapText="1"/>
    </xf>
    <xf numFmtId="0" fontId="9" fillId="2" borderId="9" xfId="8" applyFont="1" applyFill="1" applyBorder="1" applyAlignment="1">
      <alignment horizontal="center" vertical="center" wrapText="1"/>
    </xf>
  </cellXfs>
  <cellStyles count="90">
    <cellStyle name="=C:\WINNT\SYSTEM32\COMMAND.COM" xfId="1"/>
    <cellStyle name="Euro" xfId="2"/>
    <cellStyle name="Millares 2" xfId="3"/>
    <cellStyle name="Millares 2 10" xfId="34"/>
    <cellStyle name="Millares 2 11" xfId="26"/>
    <cellStyle name="Millares 2 12" xfId="18"/>
    <cellStyle name="Millares 2 2" xfId="4"/>
    <cellStyle name="Millares 2 2 10" xfId="19"/>
    <cellStyle name="Millares 2 2 2" xfId="75"/>
    <cellStyle name="Millares 2 2 3" xfId="67"/>
    <cellStyle name="Millares 2 2 4" xfId="83"/>
    <cellStyle name="Millares 2 2 5" xfId="59"/>
    <cellStyle name="Millares 2 2 6" xfId="51"/>
    <cellStyle name="Millares 2 2 7" xfId="43"/>
    <cellStyle name="Millares 2 2 8" xfId="35"/>
    <cellStyle name="Millares 2 2 9" xfId="27"/>
    <cellStyle name="Millares 2 3" xfId="5"/>
    <cellStyle name="Millares 2 3 10" xfId="20"/>
    <cellStyle name="Millares 2 3 2" xfId="76"/>
    <cellStyle name="Millares 2 3 3" xfId="68"/>
    <cellStyle name="Millares 2 3 4" xfId="84"/>
    <cellStyle name="Millares 2 3 5" xfId="60"/>
    <cellStyle name="Millares 2 3 6" xfId="52"/>
    <cellStyle name="Millares 2 3 7" xfId="44"/>
    <cellStyle name="Millares 2 3 8" xfId="36"/>
    <cellStyle name="Millares 2 3 9" xfId="28"/>
    <cellStyle name="Millares 2 4" xfId="74"/>
    <cellStyle name="Millares 2 5" xfId="66"/>
    <cellStyle name="Millares 2 6" xfId="82"/>
    <cellStyle name="Millares 2 7" xfId="58"/>
    <cellStyle name="Millares 2 8" xfId="50"/>
    <cellStyle name="Millares 2 9" xfId="42"/>
    <cellStyle name="Millares 3" xfId="6"/>
    <cellStyle name="Millares 3 10" xfId="21"/>
    <cellStyle name="Millares 3 2" xfId="77"/>
    <cellStyle name="Millares 3 3" xfId="69"/>
    <cellStyle name="Millares 3 4" xfId="85"/>
    <cellStyle name="Millares 3 5" xfId="61"/>
    <cellStyle name="Millares 3 6" xfId="53"/>
    <cellStyle name="Millares 3 7" xfId="45"/>
    <cellStyle name="Millares 3 8" xfId="37"/>
    <cellStyle name="Millares 3 9" xfId="29"/>
    <cellStyle name="Moneda 2" xfId="7"/>
    <cellStyle name="Moneda 2 10" xfId="22"/>
    <cellStyle name="Moneda 2 2" xfId="78"/>
    <cellStyle name="Moneda 2 3" xfId="70"/>
    <cellStyle name="Moneda 2 4" xfId="86"/>
    <cellStyle name="Moneda 2 5" xfId="62"/>
    <cellStyle name="Moneda 2 6" xfId="54"/>
    <cellStyle name="Moneda 2 7" xfId="46"/>
    <cellStyle name="Moneda 2 8" xfId="38"/>
    <cellStyle name="Moneda 2 9" xfId="30"/>
    <cellStyle name="Normal" xfId="0" builtinId="0"/>
    <cellStyle name="Normal 2" xfId="8"/>
    <cellStyle name="Normal 2 10" xfId="31"/>
    <cellStyle name="Normal 2 11" xfId="23"/>
    <cellStyle name="Normal 2 2" xfId="9"/>
    <cellStyle name="Normal 2 3" xfId="79"/>
    <cellStyle name="Normal 2 4" xfId="71"/>
    <cellStyle name="Normal 2 5" xfId="87"/>
    <cellStyle name="Normal 2 6" xfId="63"/>
    <cellStyle name="Normal 2 7" xfId="55"/>
    <cellStyle name="Normal 2 8" xfId="47"/>
    <cellStyle name="Normal 2 9" xfId="39"/>
    <cellStyle name="Normal 3" xfId="10"/>
    <cellStyle name="Normal 4" xfId="11"/>
    <cellStyle name="Normal 4 2" xfId="12"/>
    <cellStyle name="Normal 5" xfId="13"/>
    <cellStyle name="Normal 5 2" xfId="14"/>
    <cellStyle name="Normal 6" xfId="15"/>
    <cellStyle name="Normal 6 10" xfId="32"/>
    <cellStyle name="Normal 6 11" xfId="24"/>
    <cellStyle name="Normal 6 2" xfId="16"/>
    <cellStyle name="Normal 6 2 10" xfId="25"/>
    <cellStyle name="Normal 6 2 2" xfId="81"/>
    <cellStyle name="Normal 6 2 3" xfId="73"/>
    <cellStyle name="Normal 6 2 4" xfId="89"/>
    <cellStyle name="Normal 6 2 5" xfId="65"/>
    <cellStyle name="Normal 6 2 6" xfId="57"/>
    <cellStyle name="Normal 6 2 7" xfId="49"/>
    <cellStyle name="Normal 6 2 8" xfId="41"/>
    <cellStyle name="Normal 6 2 9" xfId="33"/>
    <cellStyle name="Normal 6 3" xfId="80"/>
    <cellStyle name="Normal 6 4" xfId="72"/>
    <cellStyle name="Normal 6 5" xfId="88"/>
    <cellStyle name="Normal 6 6" xfId="64"/>
    <cellStyle name="Normal 6 7" xfId="56"/>
    <cellStyle name="Normal 6 8" xfId="48"/>
    <cellStyle name="Normal 6 9" xfId="40"/>
    <cellStyle name="Porcentual 2" xfId="1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1676400</xdr:colOff>
      <xdr:row>0</xdr:row>
      <xdr:rowOff>647700</xdr:rowOff>
    </xdr:to>
    <xdr:pic>
      <xdr:nvPicPr>
        <xdr:cNvPr id="2" name="Imagen 1" descr="C:\Users\Usuario\Downloads\L2 (2).png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676400" cy="64770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55"/>
  <sheetViews>
    <sheetView showGridLines="0" tabSelected="1" view="pageBreakPreview" zoomScaleNormal="100" zoomScaleSheetLayoutView="100" workbookViewId="0">
      <selection activeCell="G60" sqref="G60"/>
    </sheetView>
  </sheetViews>
  <sheetFormatPr baseColWidth="10" defaultColWidth="12" defaultRowHeight="11.25" x14ac:dyDescent="0.2"/>
  <cols>
    <col min="1" max="1" width="62.5" style="2" customWidth="1"/>
    <col min="2" max="2" width="17.83203125" style="2" customWidth="1"/>
    <col min="3" max="3" width="19.83203125" style="2" customWidth="1"/>
    <col min="4" max="5" width="17.83203125" style="2" customWidth="1"/>
    <col min="6" max="6" width="18.83203125" style="2" customWidth="1"/>
    <col min="7" max="7" width="17.83203125" style="2" customWidth="1"/>
    <col min="8" max="16384" width="12" style="2"/>
  </cols>
  <sheetData>
    <row r="1" spans="1:8" s="3" customFormat="1" ht="54.75" customHeight="1" x14ac:dyDescent="0.2">
      <c r="A1" s="41" t="s">
        <v>50</v>
      </c>
      <c r="B1" s="42"/>
      <c r="C1" s="42"/>
      <c r="D1" s="42"/>
      <c r="E1" s="42"/>
      <c r="F1" s="42"/>
      <c r="G1" s="43"/>
    </row>
    <row r="2" spans="1:8" s="3" customFormat="1" x14ac:dyDescent="0.2">
      <c r="A2" s="44" t="s">
        <v>14</v>
      </c>
      <c r="B2" s="42" t="s">
        <v>22</v>
      </c>
      <c r="C2" s="42"/>
      <c r="D2" s="42"/>
      <c r="E2" s="42"/>
      <c r="F2" s="42"/>
      <c r="G2" s="51" t="s">
        <v>19</v>
      </c>
    </row>
    <row r="3" spans="1:8" s="1" customFormat="1" ht="24.95" customHeight="1" x14ac:dyDescent="0.2">
      <c r="A3" s="45"/>
      <c r="B3" s="4" t="s">
        <v>15</v>
      </c>
      <c r="C3" s="5" t="s">
        <v>20</v>
      </c>
      <c r="D3" s="5" t="s">
        <v>16</v>
      </c>
      <c r="E3" s="5" t="s">
        <v>17</v>
      </c>
      <c r="F3" s="6" t="s">
        <v>18</v>
      </c>
      <c r="G3" s="52"/>
    </row>
    <row r="4" spans="1:8" s="1" customFormat="1" x14ac:dyDescent="0.2">
      <c r="A4" s="46"/>
      <c r="B4" s="7" t="s">
        <v>7</v>
      </c>
      <c r="C4" s="8" t="s">
        <v>8</v>
      </c>
      <c r="D4" s="8" t="s">
        <v>9</v>
      </c>
      <c r="E4" s="8" t="s">
        <v>10</v>
      </c>
      <c r="F4" s="8" t="s">
        <v>11</v>
      </c>
      <c r="G4" s="8" t="s">
        <v>12</v>
      </c>
    </row>
    <row r="5" spans="1:8" x14ac:dyDescent="0.2">
      <c r="A5" s="32" t="s">
        <v>0</v>
      </c>
      <c r="B5" s="15">
        <v>84653.5</v>
      </c>
      <c r="C5" s="15">
        <v>0</v>
      </c>
      <c r="D5" s="15">
        <f>B5+C5</f>
        <v>84653.5</v>
      </c>
      <c r="E5" s="15">
        <v>35751</v>
      </c>
      <c r="F5" s="15">
        <v>35751</v>
      </c>
      <c r="G5" s="15">
        <f>F5-B5</f>
        <v>-48902.5</v>
      </c>
      <c r="H5" s="30" t="s">
        <v>37</v>
      </c>
    </row>
    <row r="6" spans="1:8" x14ac:dyDescent="0.2">
      <c r="A6" s="33" t="s">
        <v>1</v>
      </c>
      <c r="B6" s="16">
        <v>0</v>
      </c>
      <c r="C6" s="16">
        <v>0</v>
      </c>
      <c r="D6" s="16">
        <f t="shared" ref="D6:D9" si="0">B6+C6</f>
        <v>0</v>
      </c>
      <c r="E6" s="16">
        <v>0</v>
      </c>
      <c r="F6" s="16">
        <v>0</v>
      </c>
      <c r="G6" s="16">
        <f t="shared" ref="G6:G9" si="1">F6-B6</f>
        <v>0</v>
      </c>
      <c r="H6" s="30" t="s">
        <v>47</v>
      </c>
    </row>
    <row r="7" spans="1:8" x14ac:dyDescent="0.2">
      <c r="A7" s="32" t="s">
        <v>2</v>
      </c>
      <c r="B7" s="16">
        <v>0</v>
      </c>
      <c r="C7" s="16">
        <v>0</v>
      </c>
      <c r="D7" s="16">
        <f t="shared" si="0"/>
        <v>0</v>
      </c>
      <c r="E7" s="16">
        <v>0</v>
      </c>
      <c r="F7" s="16">
        <v>0</v>
      </c>
      <c r="G7" s="16">
        <f t="shared" si="1"/>
        <v>0</v>
      </c>
      <c r="H7" s="30" t="s">
        <v>38</v>
      </c>
    </row>
    <row r="8" spans="1:8" x14ac:dyDescent="0.2">
      <c r="A8" s="32" t="s">
        <v>3</v>
      </c>
      <c r="B8" s="16">
        <v>65523.33</v>
      </c>
      <c r="C8" s="16">
        <v>0</v>
      </c>
      <c r="D8" s="16">
        <f t="shared" si="0"/>
        <v>65523.33</v>
      </c>
      <c r="E8" s="16">
        <v>27795.7</v>
      </c>
      <c r="F8" s="16">
        <v>27795.7</v>
      </c>
      <c r="G8" s="16">
        <f t="shared" si="1"/>
        <v>-37727.630000000005</v>
      </c>
      <c r="H8" s="30" t="s">
        <v>39</v>
      </c>
    </row>
    <row r="9" spans="1:8" x14ac:dyDescent="0.2">
      <c r="A9" s="32" t="s">
        <v>4</v>
      </c>
      <c r="B9" s="16">
        <v>52220.42</v>
      </c>
      <c r="C9" s="16">
        <v>0</v>
      </c>
      <c r="D9" s="16">
        <f t="shared" si="0"/>
        <v>52220.42</v>
      </c>
      <c r="E9" s="16">
        <v>121466.84</v>
      </c>
      <c r="F9" s="16">
        <v>121466.84</v>
      </c>
      <c r="G9" s="16">
        <f t="shared" si="1"/>
        <v>69246.42</v>
      </c>
      <c r="H9" s="30" t="s">
        <v>40</v>
      </c>
    </row>
    <row r="10" spans="1:8" x14ac:dyDescent="0.2">
      <c r="A10" s="33" t="s">
        <v>5</v>
      </c>
      <c r="B10" s="16">
        <v>103931.31</v>
      </c>
      <c r="C10" s="16">
        <v>0</v>
      </c>
      <c r="D10" s="16">
        <f t="shared" ref="D10:D13" si="2">B10+C10</f>
        <v>103931.31</v>
      </c>
      <c r="E10" s="16">
        <v>127456.17</v>
      </c>
      <c r="F10" s="16">
        <v>127456.17</v>
      </c>
      <c r="G10" s="16">
        <f t="shared" ref="G10:G13" si="3">F10-B10</f>
        <v>23524.86</v>
      </c>
      <c r="H10" s="30" t="s">
        <v>41</v>
      </c>
    </row>
    <row r="11" spans="1:8" x14ac:dyDescent="0.2">
      <c r="A11" s="32" t="s">
        <v>24</v>
      </c>
      <c r="B11" s="16">
        <v>0</v>
      </c>
      <c r="C11" s="16">
        <v>0</v>
      </c>
      <c r="D11" s="16">
        <f t="shared" si="2"/>
        <v>0</v>
      </c>
      <c r="E11" s="16">
        <v>0</v>
      </c>
      <c r="F11" s="16">
        <v>0</v>
      </c>
      <c r="G11" s="16">
        <f t="shared" si="3"/>
        <v>0</v>
      </c>
      <c r="H11" s="30" t="s">
        <v>42</v>
      </c>
    </row>
    <row r="12" spans="1:8" ht="22.5" x14ac:dyDescent="0.2">
      <c r="A12" s="32" t="s">
        <v>25</v>
      </c>
      <c r="B12" s="16">
        <v>86624737.530000001</v>
      </c>
      <c r="C12" s="16">
        <v>-212891.25</v>
      </c>
      <c r="D12" s="16">
        <f t="shared" si="2"/>
        <v>86411846.280000001</v>
      </c>
      <c r="E12" s="16">
        <v>67729312.060000002</v>
      </c>
      <c r="F12" s="16">
        <v>67729312.060000002</v>
      </c>
      <c r="G12" s="16">
        <f t="shared" si="3"/>
        <v>-18895425.469999999</v>
      </c>
      <c r="H12" s="30" t="s">
        <v>43</v>
      </c>
    </row>
    <row r="13" spans="1:8" ht="22.5" x14ac:dyDescent="0.2">
      <c r="A13" s="32" t="s">
        <v>26</v>
      </c>
      <c r="B13" s="16">
        <v>3978701.15</v>
      </c>
      <c r="C13" s="16">
        <v>44580876.07</v>
      </c>
      <c r="D13" s="16">
        <f t="shared" si="2"/>
        <v>48559577.219999999</v>
      </c>
      <c r="E13" s="16">
        <v>21681932.09</v>
      </c>
      <c r="F13" s="16">
        <v>21681932.09</v>
      </c>
      <c r="G13" s="16">
        <f t="shared" si="3"/>
        <v>17703230.940000001</v>
      </c>
      <c r="H13" s="30" t="s">
        <v>44</v>
      </c>
    </row>
    <row r="14" spans="1:8" x14ac:dyDescent="0.2">
      <c r="A14" s="32" t="s">
        <v>6</v>
      </c>
      <c r="B14" s="16">
        <v>0</v>
      </c>
      <c r="C14" s="16">
        <v>0</v>
      </c>
      <c r="D14" s="16">
        <f t="shared" ref="D14" si="4">B14+C14</f>
        <v>0</v>
      </c>
      <c r="E14" s="16">
        <v>0</v>
      </c>
      <c r="F14" s="16">
        <v>0</v>
      </c>
      <c r="G14" s="16">
        <f t="shared" ref="G14" si="5">F14-B14</f>
        <v>0</v>
      </c>
      <c r="H14" s="30" t="s">
        <v>45</v>
      </c>
    </row>
    <row r="15" spans="1:8" x14ac:dyDescent="0.2">
      <c r="B15" s="12"/>
      <c r="C15" s="12"/>
      <c r="D15" s="12"/>
      <c r="E15" s="12"/>
      <c r="F15" s="12"/>
      <c r="G15" s="12"/>
      <c r="H15" s="30" t="s">
        <v>46</v>
      </c>
    </row>
    <row r="16" spans="1:8" x14ac:dyDescent="0.2">
      <c r="A16" s="9" t="s">
        <v>13</v>
      </c>
      <c r="B16" s="17">
        <f>SUM(B5:B14)</f>
        <v>90909767.24000001</v>
      </c>
      <c r="C16" s="17">
        <f t="shared" ref="C16:G16" si="6">SUM(C5:C14)</f>
        <v>44367984.82</v>
      </c>
      <c r="D16" s="17">
        <f t="shared" si="6"/>
        <v>135277752.06</v>
      </c>
      <c r="E16" s="17">
        <f t="shared" si="6"/>
        <v>89723713.859999999</v>
      </c>
      <c r="F16" s="10">
        <f t="shared" si="6"/>
        <v>89723713.859999999</v>
      </c>
      <c r="G16" s="11">
        <f t="shared" si="6"/>
        <v>-1186053.379999999</v>
      </c>
      <c r="H16" s="30" t="s">
        <v>46</v>
      </c>
    </row>
    <row r="17" spans="1:8" x14ac:dyDescent="0.2">
      <c r="A17" s="22"/>
      <c r="B17" s="23"/>
      <c r="C17" s="23"/>
      <c r="D17" s="26"/>
      <c r="E17" s="24" t="s">
        <v>21</v>
      </c>
      <c r="F17" s="27"/>
      <c r="G17" s="21"/>
      <c r="H17" s="30" t="s">
        <v>46</v>
      </c>
    </row>
    <row r="18" spans="1:8" ht="10.15" customHeight="1" x14ac:dyDescent="0.2">
      <c r="A18" s="47" t="s">
        <v>23</v>
      </c>
      <c r="B18" s="42" t="s">
        <v>22</v>
      </c>
      <c r="C18" s="42"/>
      <c r="D18" s="42"/>
      <c r="E18" s="42"/>
      <c r="F18" s="42"/>
      <c r="G18" s="51" t="s">
        <v>19</v>
      </c>
      <c r="H18" s="30" t="s">
        <v>46</v>
      </c>
    </row>
    <row r="19" spans="1:8" ht="22.5" x14ac:dyDescent="0.2">
      <c r="A19" s="48"/>
      <c r="B19" s="4" t="s">
        <v>15</v>
      </c>
      <c r="C19" s="5" t="s">
        <v>20</v>
      </c>
      <c r="D19" s="5" t="s">
        <v>16</v>
      </c>
      <c r="E19" s="5" t="s">
        <v>17</v>
      </c>
      <c r="F19" s="6" t="s">
        <v>18</v>
      </c>
      <c r="G19" s="52"/>
      <c r="H19" s="30" t="s">
        <v>46</v>
      </c>
    </row>
    <row r="20" spans="1:8" x14ac:dyDescent="0.2">
      <c r="A20" s="49"/>
      <c r="B20" s="7" t="s">
        <v>7</v>
      </c>
      <c r="C20" s="8" t="s">
        <v>8</v>
      </c>
      <c r="D20" s="8" t="s">
        <v>9</v>
      </c>
      <c r="E20" s="8" t="s">
        <v>10</v>
      </c>
      <c r="F20" s="8" t="s">
        <v>11</v>
      </c>
      <c r="G20" s="8" t="s">
        <v>12</v>
      </c>
      <c r="H20" s="30" t="s">
        <v>46</v>
      </c>
    </row>
    <row r="21" spans="1:8" x14ac:dyDescent="0.2">
      <c r="A21" s="34" t="s">
        <v>27</v>
      </c>
      <c r="B21" s="18">
        <f t="shared" ref="B21:G21" si="7">SUM(B22+B23+B24+B25+B26+B27+B28+B29)</f>
        <v>90909767.24000001</v>
      </c>
      <c r="C21" s="18">
        <f t="shared" si="7"/>
        <v>44367984.82</v>
      </c>
      <c r="D21" s="18">
        <f t="shared" si="7"/>
        <v>135277752.06</v>
      </c>
      <c r="E21" s="18">
        <f t="shared" si="7"/>
        <v>89723713.859999999</v>
      </c>
      <c r="F21" s="18">
        <f t="shared" si="7"/>
        <v>89723713.859999999</v>
      </c>
      <c r="G21" s="18">
        <f t="shared" si="7"/>
        <v>-1186053.379999999</v>
      </c>
      <c r="H21" s="30" t="s">
        <v>46</v>
      </c>
    </row>
    <row r="22" spans="1:8" x14ac:dyDescent="0.2">
      <c r="A22" s="35" t="s">
        <v>0</v>
      </c>
      <c r="B22" s="19">
        <v>84653.5</v>
      </c>
      <c r="C22" s="19">
        <v>0</v>
      </c>
      <c r="D22" s="19">
        <f t="shared" ref="D22:D25" si="8">B22+C22</f>
        <v>84653.5</v>
      </c>
      <c r="E22" s="19">
        <v>35751</v>
      </c>
      <c r="F22" s="19">
        <v>35751</v>
      </c>
      <c r="G22" s="19">
        <f t="shared" ref="G22:G25" si="9">F22-B22</f>
        <v>-48902.5</v>
      </c>
      <c r="H22" s="30" t="s">
        <v>37</v>
      </c>
    </row>
    <row r="23" spans="1:8" x14ac:dyDescent="0.2">
      <c r="A23" s="35" t="s">
        <v>1</v>
      </c>
      <c r="B23" s="19">
        <v>0</v>
      </c>
      <c r="C23" s="19">
        <v>0</v>
      </c>
      <c r="D23" s="19">
        <f t="shared" si="8"/>
        <v>0</v>
      </c>
      <c r="E23" s="19">
        <v>0</v>
      </c>
      <c r="F23" s="19">
        <v>0</v>
      </c>
      <c r="G23" s="19">
        <f t="shared" si="9"/>
        <v>0</v>
      </c>
      <c r="H23" s="30" t="s">
        <v>47</v>
      </c>
    </row>
    <row r="24" spans="1:8" x14ac:dyDescent="0.2">
      <c r="A24" s="35" t="s">
        <v>2</v>
      </c>
      <c r="B24" s="19">
        <v>0</v>
      </c>
      <c r="C24" s="19">
        <v>0</v>
      </c>
      <c r="D24" s="19">
        <f t="shared" si="8"/>
        <v>0</v>
      </c>
      <c r="E24" s="19">
        <v>0</v>
      </c>
      <c r="F24" s="19">
        <v>0</v>
      </c>
      <c r="G24" s="19">
        <f t="shared" si="9"/>
        <v>0</v>
      </c>
      <c r="H24" s="30" t="s">
        <v>38</v>
      </c>
    </row>
    <row r="25" spans="1:8" x14ac:dyDescent="0.2">
      <c r="A25" s="35" t="s">
        <v>3</v>
      </c>
      <c r="B25" s="19">
        <v>65523.33</v>
      </c>
      <c r="C25" s="19">
        <v>0</v>
      </c>
      <c r="D25" s="19">
        <f t="shared" si="8"/>
        <v>65523.33</v>
      </c>
      <c r="E25" s="19">
        <v>27795.7</v>
      </c>
      <c r="F25" s="19">
        <v>27795.7</v>
      </c>
      <c r="G25" s="19">
        <f t="shared" si="9"/>
        <v>-37727.630000000005</v>
      </c>
      <c r="H25" s="30" t="s">
        <v>39</v>
      </c>
    </row>
    <row r="26" spans="1:8" x14ac:dyDescent="0.2">
      <c r="A26" s="35" t="s">
        <v>28</v>
      </c>
      <c r="B26" s="19">
        <v>52220.42</v>
      </c>
      <c r="C26" s="19">
        <v>0</v>
      </c>
      <c r="D26" s="19">
        <f t="shared" ref="D26" si="10">B26+C26</f>
        <v>52220.42</v>
      </c>
      <c r="E26" s="19">
        <v>121466.84</v>
      </c>
      <c r="F26" s="19">
        <v>121466.84</v>
      </c>
      <c r="G26" s="19">
        <f t="shared" ref="G26" si="11">F26-B26</f>
        <v>69246.42</v>
      </c>
      <c r="H26" s="30" t="s">
        <v>40</v>
      </c>
    </row>
    <row r="27" spans="1:8" x14ac:dyDescent="0.2">
      <c r="A27" s="35" t="s">
        <v>29</v>
      </c>
      <c r="B27" s="19">
        <v>103931.31</v>
      </c>
      <c r="C27" s="19">
        <v>0</v>
      </c>
      <c r="D27" s="19">
        <f t="shared" ref="D27:D29" si="12">B27+C27</f>
        <v>103931.31</v>
      </c>
      <c r="E27" s="19">
        <v>127456.17</v>
      </c>
      <c r="F27" s="19">
        <v>127456.17</v>
      </c>
      <c r="G27" s="19">
        <f t="shared" ref="G27:G29" si="13">F27-B27</f>
        <v>23524.86</v>
      </c>
      <c r="H27" s="30" t="s">
        <v>41</v>
      </c>
    </row>
    <row r="28" spans="1:8" ht="22.5" x14ac:dyDescent="0.2">
      <c r="A28" s="35" t="s">
        <v>30</v>
      </c>
      <c r="B28" s="19">
        <v>86624737.530000001</v>
      </c>
      <c r="C28" s="19">
        <v>-212891.25</v>
      </c>
      <c r="D28" s="19">
        <f t="shared" si="12"/>
        <v>86411846.280000001</v>
      </c>
      <c r="E28" s="19">
        <v>67729312.060000002</v>
      </c>
      <c r="F28" s="19">
        <v>67729312.060000002</v>
      </c>
      <c r="G28" s="19">
        <f t="shared" si="13"/>
        <v>-18895425.469999999</v>
      </c>
      <c r="H28" s="30" t="s">
        <v>43</v>
      </c>
    </row>
    <row r="29" spans="1:8" ht="22.5" x14ac:dyDescent="0.2">
      <c r="A29" s="35" t="s">
        <v>26</v>
      </c>
      <c r="B29" s="19">
        <v>3978701.15</v>
      </c>
      <c r="C29" s="19">
        <v>44580876.07</v>
      </c>
      <c r="D29" s="19">
        <f t="shared" si="12"/>
        <v>48559577.219999999</v>
      </c>
      <c r="E29" s="19">
        <v>21681932.09</v>
      </c>
      <c r="F29" s="19">
        <v>21681932.09</v>
      </c>
      <c r="G29" s="19">
        <f t="shared" si="13"/>
        <v>17703230.940000001</v>
      </c>
      <c r="H29" s="30" t="s">
        <v>44</v>
      </c>
    </row>
    <row r="30" spans="1:8" x14ac:dyDescent="0.2">
      <c r="A30" s="13"/>
      <c r="B30" s="19"/>
      <c r="C30" s="19"/>
      <c r="D30" s="19"/>
      <c r="E30" s="19"/>
      <c r="F30" s="19"/>
      <c r="G30" s="19"/>
      <c r="H30" s="30" t="s">
        <v>46</v>
      </c>
    </row>
    <row r="31" spans="1:8" ht="41.25" customHeight="1" x14ac:dyDescent="0.2">
      <c r="A31" s="36" t="s">
        <v>48</v>
      </c>
      <c r="B31" s="20">
        <f t="shared" ref="B31:G31" si="14">SUM(B32:B35)</f>
        <v>0</v>
      </c>
      <c r="C31" s="20">
        <f t="shared" si="14"/>
        <v>0</v>
      </c>
      <c r="D31" s="20">
        <f t="shared" si="14"/>
        <v>0</v>
      </c>
      <c r="E31" s="20">
        <f t="shared" si="14"/>
        <v>0</v>
      </c>
      <c r="F31" s="20">
        <f t="shared" si="14"/>
        <v>0</v>
      </c>
      <c r="G31" s="20">
        <f t="shared" si="14"/>
        <v>0</v>
      </c>
      <c r="H31" s="30" t="s">
        <v>46</v>
      </c>
    </row>
    <row r="32" spans="1:8" x14ac:dyDescent="0.2">
      <c r="A32" s="35" t="s">
        <v>1</v>
      </c>
      <c r="B32" s="19">
        <v>0</v>
      </c>
      <c r="C32" s="19">
        <v>0</v>
      </c>
      <c r="D32" s="19">
        <f>B32+C32</f>
        <v>0</v>
      </c>
      <c r="E32" s="19">
        <v>0</v>
      </c>
      <c r="F32" s="19">
        <v>0</v>
      </c>
      <c r="G32" s="19">
        <f>F32-B32</f>
        <v>0</v>
      </c>
      <c r="H32" s="30" t="s">
        <v>47</v>
      </c>
    </row>
    <row r="33" spans="1:8" x14ac:dyDescent="0.2">
      <c r="A33" s="35" t="s">
        <v>31</v>
      </c>
      <c r="B33" s="19">
        <v>0</v>
      </c>
      <c r="C33" s="19">
        <v>0</v>
      </c>
      <c r="D33" s="19">
        <f>B33+C33</f>
        <v>0</v>
      </c>
      <c r="E33" s="19">
        <v>0</v>
      </c>
      <c r="F33" s="19">
        <v>0</v>
      </c>
      <c r="G33" s="19">
        <f t="shared" ref="G33:G34" si="15">F33-B33</f>
        <v>0</v>
      </c>
      <c r="H33" s="30" t="s">
        <v>40</v>
      </c>
    </row>
    <row r="34" spans="1:8" ht="22.5" x14ac:dyDescent="0.2">
      <c r="A34" s="35" t="s">
        <v>32</v>
      </c>
      <c r="B34" s="19">
        <v>0</v>
      </c>
      <c r="C34" s="19">
        <v>0</v>
      </c>
      <c r="D34" s="19">
        <f>B34+C34</f>
        <v>0</v>
      </c>
      <c r="E34" s="19">
        <v>0</v>
      </c>
      <c r="F34" s="19">
        <v>0</v>
      </c>
      <c r="G34" s="19">
        <f t="shared" si="15"/>
        <v>0</v>
      </c>
      <c r="H34" s="30" t="s">
        <v>42</v>
      </c>
    </row>
    <row r="35" spans="1:8" ht="22.5" x14ac:dyDescent="0.2">
      <c r="A35" s="35" t="s">
        <v>26</v>
      </c>
      <c r="B35" s="19">
        <v>0</v>
      </c>
      <c r="C35" s="19">
        <v>0</v>
      </c>
      <c r="D35" s="19">
        <f>B35+C35</f>
        <v>0</v>
      </c>
      <c r="E35" s="19">
        <v>0</v>
      </c>
      <c r="F35" s="19">
        <v>0</v>
      </c>
      <c r="G35" s="19">
        <f t="shared" ref="G35" si="16">F35-B35</f>
        <v>0</v>
      </c>
      <c r="H35" s="30" t="s">
        <v>44</v>
      </c>
    </row>
    <row r="36" spans="1:8" x14ac:dyDescent="0.2">
      <c r="A36" s="13"/>
      <c r="B36" s="19"/>
      <c r="C36" s="19"/>
      <c r="D36" s="19"/>
      <c r="E36" s="19"/>
      <c r="F36" s="19"/>
      <c r="G36" s="19"/>
      <c r="H36" s="30" t="s">
        <v>46</v>
      </c>
    </row>
    <row r="37" spans="1:8" x14ac:dyDescent="0.2">
      <c r="A37" s="34" t="s">
        <v>33</v>
      </c>
      <c r="B37" s="20">
        <f t="shared" ref="B37:G37" si="17">SUM(B38)</f>
        <v>0</v>
      </c>
      <c r="C37" s="20">
        <f t="shared" si="17"/>
        <v>0</v>
      </c>
      <c r="D37" s="20">
        <f t="shared" si="17"/>
        <v>0</v>
      </c>
      <c r="E37" s="20">
        <f t="shared" si="17"/>
        <v>0</v>
      </c>
      <c r="F37" s="20">
        <f t="shared" si="17"/>
        <v>0</v>
      </c>
      <c r="G37" s="20">
        <f t="shared" si="17"/>
        <v>0</v>
      </c>
      <c r="H37" s="30" t="s">
        <v>46</v>
      </c>
    </row>
    <row r="38" spans="1:8" x14ac:dyDescent="0.2">
      <c r="A38" s="35" t="s">
        <v>6</v>
      </c>
      <c r="B38" s="19">
        <v>0</v>
      </c>
      <c r="C38" s="19">
        <v>0</v>
      </c>
      <c r="D38" s="19">
        <f>B38+C38</f>
        <v>0</v>
      </c>
      <c r="E38" s="19">
        <v>0</v>
      </c>
      <c r="F38" s="19">
        <v>0</v>
      </c>
      <c r="G38" s="19">
        <f>F38-B38</f>
        <v>0</v>
      </c>
      <c r="H38" s="30" t="s">
        <v>45</v>
      </c>
    </row>
    <row r="39" spans="1:8" x14ac:dyDescent="0.2">
      <c r="A39" s="35"/>
      <c r="B39" s="19"/>
      <c r="C39" s="19"/>
      <c r="D39" s="19"/>
      <c r="E39" s="19"/>
      <c r="F39" s="19"/>
      <c r="G39" s="19"/>
      <c r="H39" s="30"/>
    </row>
    <row r="40" spans="1:8" x14ac:dyDescent="0.2">
      <c r="A40" s="14" t="s">
        <v>13</v>
      </c>
      <c r="B40" s="17">
        <f>SUM(B37+B31+B21)</f>
        <v>90909767.24000001</v>
      </c>
      <c r="C40" s="17">
        <f t="shared" ref="C40:G40" si="18">SUM(C37+C31+C21)</f>
        <v>44367984.82</v>
      </c>
      <c r="D40" s="17">
        <f t="shared" si="18"/>
        <v>135277752.06</v>
      </c>
      <c r="E40" s="17">
        <f t="shared" si="18"/>
        <v>89723713.859999999</v>
      </c>
      <c r="F40" s="17">
        <f t="shared" si="18"/>
        <v>89723713.859999999</v>
      </c>
      <c r="G40" s="11">
        <f t="shared" si="18"/>
        <v>-1186053.379999999</v>
      </c>
      <c r="H40" s="30" t="s">
        <v>46</v>
      </c>
    </row>
    <row r="41" spans="1:8" x14ac:dyDescent="0.2">
      <c r="A41" s="22"/>
      <c r="B41" s="23"/>
      <c r="C41" s="23"/>
      <c r="D41" s="23"/>
      <c r="E41" s="24" t="s">
        <v>21</v>
      </c>
      <c r="F41" s="25"/>
      <c r="G41" s="21"/>
      <c r="H41" s="30" t="s">
        <v>46</v>
      </c>
    </row>
    <row r="42" spans="1:8" x14ac:dyDescent="0.2">
      <c r="A42" s="31" t="s">
        <v>49</v>
      </c>
    </row>
    <row r="43" spans="1:8" ht="22.5" x14ac:dyDescent="0.2">
      <c r="A43" s="28" t="s">
        <v>34</v>
      </c>
    </row>
    <row r="44" spans="1:8" x14ac:dyDescent="0.2">
      <c r="A44" s="29" t="s">
        <v>35</v>
      </c>
    </row>
    <row r="45" spans="1:8" ht="30.75" customHeight="1" x14ac:dyDescent="0.2">
      <c r="A45" s="50" t="s">
        <v>36</v>
      </c>
      <c r="B45" s="50"/>
      <c r="C45" s="50"/>
      <c r="D45" s="50"/>
      <c r="E45" s="50"/>
      <c r="F45" s="50"/>
      <c r="G45" s="50"/>
    </row>
    <row r="54" spans="1:8" x14ac:dyDescent="0.2">
      <c r="A54" s="39" t="s">
        <v>51</v>
      </c>
      <c r="B54" s="39"/>
      <c r="C54" s="37"/>
      <c r="D54" s="38"/>
      <c r="E54" s="40" t="s">
        <v>52</v>
      </c>
      <c r="F54" s="40"/>
      <c r="G54" s="40"/>
      <c r="H54" s="38"/>
    </row>
    <row r="55" spans="1:8" x14ac:dyDescent="0.2">
      <c r="A55" s="39" t="s">
        <v>53</v>
      </c>
      <c r="B55" s="39"/>
      <c r="C55" s="37"/>
      <c r="D55" s="38"/>
      <c r="E55" s="40" t="s">
        <v>54</v>
      </c>
      <c r="F55" s="40"/>
      <c r="G55" s="40"/>
      <c r="H55" s="38"/>
    </row>
  </sheetData>
  <sheetProtection formatCells="0" formatColumns="0" formatRows="0" insertRows="0" autoFilter="0"/>
  <mergeCells count="12">
    <mergeCell ref="A54:B54"/>
    <mergeCell ref="A55:B55"/>
    <mergeCell ref="E54:G54"/>
    <mergeCell ref="E55:G55"/>
    <mergeCell ref="A1:G1"/>
    <mergeCell ref="A2:A4"/>
    <mergeCell ref="A18:A20"/>
    <mergeCell ref="A45:G45"/>
    <mergeCell ref="B2:F2"/>
    <mergeCell ref="G2:G3"/>
    <mergeCell ref="B18:F18"/>
    <mergeCell ref="G18:G19"/>
  </mergeCells>
  <printOptions horizontalCentered="1"/>
  <pageMargins left="0.70866141732283472" right="0.70866141732283472" top="0.74803149606299213" bottom="0.74803149606299213" header="0.31496062992125984" footer="0.31496062992125984"/>
  <pageSetup scale="66" orientation="portrait" r:id="rId1"/>
  <rowBreaks count="1" manualBreakCount="1">
    <brk id="55" max="6" man="1"/>
  </rowBreaks>
  <ignoredErrors>
    <ignoredError sqref="B20:F20 B4:F4 H40:H41 H5:H38" numberStoredAsText="1"/>
  </ignoredErrors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A877482073C494DB65515C3369AA0B4" ma:contentTypeVersion="0" ma:contentTypeDescription="Crear nuevo documento." ma:contentTypeScope="" ma:versionID="d630b5c2871309c5c86f0b7bf850b824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3f6edc329ff236629c56e3b879b320d0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45BF8F08-8393-4DB4-A1F7-A689FA62DCF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F1AEAB4C-407B-45DB-A576-431B680DACF4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61F782C6-C5B4-4361-A1DF-CC0A1031DC80}">
  <ds:schemaRefs>
    <ds:schemaRef ds:uri="http://purl.org/dc/elements/1.1/"/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EAI</vt:lpstr>
      <vt:lpstr>EAI!Área_de_impresión</vt:lpstr>
    </vt:vector>
  </TitlesOfParts>
  <Company>HP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acorona</dc:creator>
  <cp:lastModifiedBy>Usuario</cp:lastModifiedBy>
  <cp:lastPrinted>2023-10-27T19:59:00Z</cp:lastPrinted>
  <dcterms:created xsi:type="dcterms:W3CDTF">2012-12-11T20:48:19Z</dcterms:created>
  <dcterms:modified xsi:type="dcterms:W3CDTF">2023-10-27T19:59:03Z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0x010100EA877482073C494DB65515C3369AA0B4</vt:lpwstr>
  </property>
</Properties>
</file>