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INFORMACION FINANCIERA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EAA!$A$1:$F$36</definedName>
  </definedNames>
  <calcPr calcId="152511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F12" i="2" l="1"/>
  <c r="D3" i="2"/>
  <c r="C3" i="2"/>
  <c r="E12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<sst xmlns="http://schemas.openxmlformats.org/spreadsheetml/2006/main" count="31" uniqueCount="31">
  <si>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</si>
  <si>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</si>
  <si>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</si>
  <si>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</si>
  <si>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</si>
  <si>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</si>
  <si>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</si>
  <si>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</si>
  <si>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</si>
  <si>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</si>
  <si>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</si>
  <si>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</si>
  <si>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</si>
  <si>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</si>
  <si>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</si>
  <si>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</si>
  <si>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</si>
  <si>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</si>
  <si>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</si>
  <si>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</si>
  <si>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</si>
  <si>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</si>
  <si>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</si>
  <si>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</si>
  <si>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</si>
  <si>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</si>
  <si>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Atarjea, Gto.
Estado Analítico del Activo
Del 1 de Enero al 30 de Septiembre de 2023
(Cifras en Pesos)</t>
  </si>
  <si>
    <t>María Elena Ramos Loyola</t>
  </si>
  <si>
    <t>C.P. Celina López Martínez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</si>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</sst>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60">
    <cellStyle name="Euro" xfId="1"/>
    <cellStyle name="Millares 2" xfId="2"/>
    <cellStyle name="Millares 2 10" xfId="88"/>
    <cellStyle name="Millares 2 11" xfId="79"/>
    <cellStyle name="Millares 2 12" xfId="70"/>
    <cellStyle name="Millares 2 13" xfId="151"/>
    <cellStyle name="Millares 2 14" xfId="61"/>
    <cellStyle name="Millares 2 15" xfId="52"/>
    <cellStyle name="Millares 2 16" xfId="43"/>
    <cellStyle name="Millares 2 17" xfId="34"/>
    <cellStyle name="Millares 2 18" xfId="25"/>
    <cellStyle name="Millares 2 19" xfId="16"/>
    <cellStyle name="Millares 2 2" xfId="3"/>
    <cellStyle name="Millares 2 2 10" xfId="71"/>
    <cellStyle name="Millares 2 2 11" xfId="152"/>
    <cellStyle name="Millares 2 2 12" xfId="62"/>
    <cellStyle name="Millares 2 2 13" xfId="53"/>
    <cellStyle name="Millares 2 2 14" xfId="44"/>
    <cellStyle name="Millares 2 2 15" xfId="35"/>
    <cellStyle name="Millares 2 2 16" xfId="26"/>
    <cellStyle name="Millares 2 2 17" xfId="17"/>
    <cellStyle name="Millares 2 2 2" xfId="143"/>
    <cellStyle name="Millares 2 2 3" xfId="134"/>
    <cellStyle name="Millares 2 2 4" xfId="125"/>
    <cellStyle name="Millares 2 2 5" xfId="116"/>
    <cellStyle name="Millares 2 2 6" xfId="107"/>
    <cellStyle name="Millares 2 2 7" xfId="98"/>
    <cellStyle name="Millares 2 2 8" xfId="89"/>
    <cellStyle name="Millares 2 2 9" xfId="80"/>
    <cellStyle name="Millares 2 3" xfId="4"/>
    <cellStyle name="Millares 2 3 10" xfId="72"/>
    <cellStyle name="Millares 2 3 11" xfId="153"/>
    <cellStyle name="Millares 2 3 12" xfId="63"/>
    <cellStyle name="Millares 2 3 13" xfId="54"/>
    <cellStyle name="Millares 2 3 14" xfId="45"/>
    <cellStyle name="Millares 2 3 15" xfId="36"/>
    <cellStyle name="Millares 2 3 16" xfId="27"/>
    <cellStyle name="Millares 2 3 17" xfId="18"/>
    <cellStyle name="Millares 2 3 2" xfId="144"/>
    <cellStyle name="Millares 2 3 3" xfId="135"/>
    <cellStyle name="Millares 2 3 4" xfId="126"/>
    <cellStyle name="Millares 2 3 5" xfId="117"/>
    <cellStyle name="Millares 2 3 6" xfId="108"/>
    <cellStyle name="Millares 2 3 7" xfId="99"/>
    <cellStyle name="Millares 2 3 8" xfId="90"/>
    <cellStyle name="Millares 2 3 9" xfId="81"/>
    <cellStyle name="Millares 2 4" xfId="142"/>
    <cellStyle name="Millares 2 5" xfId="133"/>
    <cellStyle name="Millares 2 6" xfId="124"/>
    <cellStyle name="Millares 2 7" xfId="115"/>
    <cellStyle name="Millares 2 8" xfId="106"/>
    <cellStyle name="Millares 2 9" xfId="97"/>
    <cellStyle name="Millares 3" xfId="5"/>
    <cellStyle name="Millares 3 10" xfId="73"/>
    <cellStyle name="Millares 3 11" xfId="154"/>
    <cellStyle name="Millares 3 12" xfId="64"/>
    <cellStyle name="Millares 3 13" xfId="55"/>
    <cellStyle name="Millares 3 14" xfId="46"/>
    <cellStyle name="Millares 3 15" xfId="37"/>
    <cellStyle name="Millares 3 16" xfId="28"/>
    <cellStyle name="Millares 3 17" xfId="19"/>
    <cellStyle name="Millares 3 2" xfId="145"/>
    <cellStyle name="Millares 3 3" xfId="136"/>
    <cellStyle name="Millares 3 4" xfId="127"/>
    <cellStyle name="Millares 3 5" xfId="118"/>
    <cellStyle name="Millares 3 6" xfId="109"/>
    <cellStyle name="Millares 3 7" xfId="100"/>
    <cellStyle name="Millares 3 8" xfId="91"/>
    <cellStyle name="Millares 3 9" xfId="82"/>
    <cellStyle name="Moneda 2" xfId="6"/>
    <cellStyle name="Moneda 2 10" xfId="74"/>
    <cellStyle name="Moneda 2 11" xfId="155"/>
    <cellStyle name="Moneda 2 12" xfId="65"/>
    <cellStyle name="Moneda 2 13" xfId="56"/>
    <cellStyle name="Moneda 2 14" xfId="47"/>
    <cellStyle name="Moneda 2 15" xfId="38"/>
    <cellStyle name="Moneda 2 16" xfId="29"/>
    <cellStyle name="Moneda 2 17" xfId="20"/>
    <cellStyle name="Moneda 2 2" xfId="146"/>
    <cellStyle name="Moneda 2 3" xfId="137"/>
    <cellStyle name="Moneda 2 4" xfId="128"/>
    <cellStyle name="Moneda 2 5" xfId="119"/>
    <cellStyle name="Moneda 2 6" xfId="110"/>
    <cellStyle name="Moneda 2 7" xfId="101"/>
    <cellStyle name="Moneda 2 8" xfId="92"/>
    <cellStyle name="Moneda 2 9" xfId="83"/>
    <cellStyle name="Normal" xfId="0" builtinId="0"/>
    <cellStyle name="Normal 2" xfId="7"/>
    <cellStyle name="Normal 2 10" xfId="84"/>
    <cellStyle name="Normal 2 11" xfId="75"/>
    <cellStyle name="Normal 2 12" xfId="156"/>
    <cellStyle name="Normal 2 13" xfId="66"/>
    <cellStyle name="Normal 2 14" xfId="57"/>
    <cellStyle name="Normal 2 15" xfId="48"/>
    <cellStyle name="Normal 2 16" xfId="39"/>
    <cellStyle name="Normal 2 17" xfId="30"/>
    <cellStyle name="Normal 2 18" xfId="21"/>
    <cellStyle name="Normal 2 2" xfId="8"/>
    <cellStyle name="Normal 2 3" xfId="147"/>
    <cellStyle name="Normal 2 4" xfId="138"/>
    <cellStyle name="Normal 2 5" xfId="129"/>
    <cellStyle name="Normal 2 6" xfId="120"/>
    <cellStyle name="Normal 2 7" xfId="111"/>
    <cellStyle name="Normal 2 8" xfId="102"/>
    <cellStyle name="Normal 2 9" xfId="93"/>
    <cellStyle name="Normal 3" xfId="9"/>
    <cellStyle name="Normal 3 10" xfId="76"/>
    <cellStyle name="Normal 3 11" xfId="157"/>
    <cellStyle name="Normal 3 12" xfId="67"/>
    <cellStyle name="Normal 3 13" xfId="58"/>
    <cellStyle name="Normal 3 14" xfId="49"/>
    <cellStyle name="Normal 3 15" xfId="40"/>
    <cellStyle name="Normal 3 16" xfId="31"/>
    <cellStyle name="Normal 3 17" xfId="22"/>
    <cellStyle name="Normal 3 2" xfId="148"/>
    <cellStyle name="Normal 3 3" xfId="139"/>
    <cellStyle name="Normal 3 4" xfId="130"/>
    <cellStyle name="Normal 3 5" xfId="121"/>
    <cellStyle name="Normal 3 6" xfId="112"/>
    <cellStyle name="Normal 3 7" xfId="103"/>
    <cellStyle name="Normal 3 8" xfId="94"/>
    <cellStyle name="Normal 3 9" xfId="85"/>
    <cellStyle name="Normal 4" xfId="10"/>
    <cellStyle name="Normal 4 2" xfId="11"/>
    <cellStyle name="Normal 5" xfId="12"/>
    <cellStyle name="Normal 5 2" xfId="13"/>
    <cellStyle name="Normal 6" xfId="14"/>
    <cellStyle name="Normal 6 10" xfId="86"/>
    <cellStyle name="Normal 6 11" xfId="77"/>
    <cellStyle name="Normal 6 12" xfId="158"/>
    <cellStyle name="Normal 6 13" xfId="68"/>
    <cellStyle name="Normal 6 14" xfId="59"/>
    <cellStyle name="Normal 6 15" xfId="50"/>
    <cellStyle name="Normal 6 16" xfId="41"/>
    <cellStyle name="Normal 6 17" xfId="32"/>
    <cellStyle name="Normal 6 18" xfId="23"/>
    <cellStyle name="Normal 6 2" xfId="15"/>
    <cellStyle name="Normal 6 2 10" xfId="78"/>
    <cellStyle name="Normal 6 2 11" xfId="159"/>
    <cellStyle name="Normal 6 2 12" xfId="69"/>
    <cellStyle name="Normal 6 2 13" xfId="60"/>
    <cellStyle name="Normal 6 2 14" xfId="51"/>
    <cellStyle name="Normal 6 2 15" xfId="42"/>
    <cellStyle name="Normal 6 2 16" xfId="33"/>
    <cellStyle name="Normal 6 2 17" xfId="24"/>
    <cellStyle name="Normal 6 2 2" xfId="150"/>
    <cellStyle name="Normal 6 2 3" xfId="141"/>
    <cellStyle name="Normal 6 2 4" xfId="132"/>
    <cellStyle name="Normal 6 2 5" xfId="123"/>
    <cellStyle name="Normal 6 2 6" xfId="114"/>
    <cellStyle name="Normal 6 2 7" xfId="105"/>
    <cellStyle name="Normal 6 2 8" xfId="96"/>
    <cellStyle name="Normal 6 2 9" xfId="87"/>
    <cellStyle name="Normal 6 3" xfId="149"/>
    <cellStyle name="Normal 6 4" xfId="140"/>
    <cellStyle name="Normal 6 5" xfId="131"/>
    <cellStyle name="Normal 6 6" xfId="122"/>
    <cellStyle name="Normal 6 7" xfId="113"/>
    <cellStyle name="Normal 6 8" xfId="104"/>
    <cellStyle name="Normal 6 9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1323975</xdr:colOff>
      <xdr:row>0</xdr:row>
      <xdr:rowOff>571500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397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view="pageBreakPreview" zoomScale="115" zoomScaleNormal="100" zoomScaleSheetLayoutView="115" workbookViewId="0">
      <selection activeCell="C7" sqref="C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51.75" customHeight="1" x14ac:dyDescent="0.2">
      <c r="A1" s="14" t="s">
        <v>26</v>
      </c>
      <c r="B1" s="15"/>
      <c r="C1" s="15"/>
      <c r="D1" s="15"/>
      <c r="E1" s="15"/>
      <c r="F1" s="16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203903541.35000002</v>
      </c>
      <c r="C3" s="8">
        <f t="shared" ref="C3:F3" si="0">C4+C12</f>
        <v>365742701.29000002</v>
      </c>
      <c r="D3" s="8">
        <f t="shared" si="0"/>
        <v>321897822.83000004</v>
      </c>
      <c r="E3" s="8">
        <f t="shared" si="0"/>
        <v>247748419.81</v>
      </c>
      <c r="F3" s="8">
        <f t="shared" si="0"/>
        <v>43844878.460000001</v>
      </c>
    </row>
    <row r="4" spans="1:6" x14ac:dyDescent="0.2">
      <c r="A4" s="5" t="s">
        <v>4</v>
      </c>
      <c r="B4" s="8">
        <f>SUM(B5:B11)</f>
        <v>23058966.899999999</v>
      </c>
      <c r="C4" s="8">
        <f>SUM(C5:C11)</f>
        <v>317232911.47000003</v>
      </c>
      <c r="D4" s="8">
        <f>SUM(D5:D11)</f>
        <v>291200526.48000002</v>
      </c>
      <c r="E4" s="8">
        <f>SUM(E5:E11)</f>
        <v>49091351.890000001</v>
      </c>
      <c r="F4" s="8">
        <f>SUM(F5:F11)</f>
        <v>26032384.990000002</v>
      </c>
    </row>
    <row r="5" spans="1:6" x14ac:dyDescent="0.2">
      <c r="A5" s="6" t="s">
        <v>5</v>
      </c>
      <c r="B5" s="9">
        <v>15740689.789999999</v>
      </c>
      <c r="C5" s="9">
        <v>292444633.25999999</v>
      </c>
      <c r="D5" s="9">
        <v>267686672.62</v>
      </c>
      <c r="E5" s="9">
        <v>40498650.43</v>
      </c>
      <c r="F5" s="9">
        <f t="shared" ref="F5:F11" si="1">E5-B5</f>
        <v>24757960.640000001</v>
      </c>
    </row>
    <row r="6" spans="1:6" x14ac:dyDescent="0.2">
      <c r="A6" s="6" t="s">
        <v>6</v>
      </c>
      <c r="B6" s="9">
        <v>2330989.7000000002</v>
      </c>
      <c r="C6" s="9">
        <v>4883562.47</v>
      </c>
      <c r="D6" s="9">
        <v>4302392.0599999996</v>
      </c>
      <c r="E6" s="9">
        <v>2912160.11</v>
      </c>
      <c r="F6" s="9">
        <f t="shared" si="1"/>
        <v>581170.40999999968</v>
      </c>
    </row>
    <row r="7" spans="1:6" x14ac:dyDescent="0.2">
      <c r="A7" s="6" t="s">
        <v>7</v>
      </c>
      <c r="B7" s="9">
        <v>4987287.41</v>
      </c>
      <c r="C7" s="9">
        <v>19904715.739999998</v>
      </c>
      <c r="D7" s="9">
        <v>19211461.800000001</v>
      </c>
      <c r="E7" s="9">
        <v>5680541.3499999996</v>
      </c>
      <c r="F7" s="9">
        <f t="shared" si="1"/>
        <v>693253.93999999948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180844574.45000002</v>
      </c>
      <c r="C12" s="8">
        <f>SUM(C13:C21)</f>
        <v>48509789.82</v>
      </c>
      <c r="D12" s="8">
        <f>SUM(D13:D21)</f>
        <v>30697296.350000001</v>
      </c>
      <c r="E12" s="8">
        <f>SUM(E13:E21)</f>
        <v>198657067.91999999</v>
      </c>
      <c r="F12" s="8">
        <f>SUM(F13:F21)</f>
        <v>17812493.469999999</v>
      </c>
    </row>
    <row r="13" spans="1:6" x14ac:dyDescent="0.2">
      <c r="A13" s="6" t="s">
        <v>11</v>
      </c>
      <c r="B13" s="9">
        <v>-963755.72</v>
      </c>
      <c r="C13" s="9">
        <v>0</v>
      </c>
      <c r="D13" s="9">
        <v>0</v>
      </c>
      <c r="E13" s="9">
        <v>-963755.72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166632772.55000001</v>
      </c>
      <c r="C15" s="10">
        <v>43595701.630000003</v>
      </c>
      <c r="D15" s="10">
        <v>28241297.940000001</v>
      </c>
      <c r="E15" s="10">
        <v>181987176.24000001</v>
      </c>
      <c r="F15" s="10">
        <f t="shared" si="2"/>
        <v>15354403.689999998</v>
      </c>
    </row>
    <row r="16" spans="1:6" x14ac:dyDescent="0.2">
      <c r="A16" s="6" t="s">
        <v>14</v>
      </c>
      <c r="B16" s="9">
        <v>23491790.829999998</v>
      </c>
      <c r="C16" s="9">
        <v>4888568.1900000004</v>
      </c>
      <c r="D16" s="9">
        <v>2455998.41</v>
      </c>
      <c r="E16" s="9">
        <v>25924360.609999999</v>
      </c>
      <c r="F16" s="9">
        <f t="shared" si="2"/>
        <v>2432569.7800000012</v>
      </c>
    </row>
    <row r="17" spans="1:6" x14ac:dyDescent="0.2">
      <c r="A17" s="6" t="s">
        <v>15</v>
      </c>
      <c r="B17" s="9">
        <v>112810</v>
      </c>
      <c r="C17" s="9">
        <v>0</v>
      </c>
      <c r="D17" s="9">
        <v>0</v>
      </c>
      <c r="E17" s="9">
        <v>112810</v>
      </c>
      <c r="F17" s="9">
        <f t="shared" si="2"/>
        <v>0</v>
      </c>
    </row>
    <row r="18" spans="1:6" x14ac:dyDescent="0.2">
      <c r="A18" s="6" t="s">
        <v>16</v>
      </c>
      <c r="B18" s="9">
        <v>-13116900.109999999</v>
      </c>
      <c r="C18" s="9">
        <v>0</v>
      </c>
      <c r="D18" s="9">
        <v>0</v>
      </c>
      <c r="E18" s="9">
        <v>-13116900.109999999</v>
      </c>
      <c r="F18" s="9">
        <f t="shared" si="2"/>
        <v>0</v>
      </c>
    </row>
    <row r="19" spans="1:6" x14ac:dyDescent="0.2">
      <c r="A19" s="6" t="s">
        <v>17</v>
      </c>
      <c r="B19" s="9">
        <v>4687856.9000000004</v>
      </c>
      <c r="C19" s="9">
        <v>25520</v>
      </c>
      <c r="D19" s="9">
        <v>0</v>
      </c>
      <c r="E19" s="9">
        <v>4713376.9000000004</v>
      </c>
      <c r="F19" s="9">
        <f t="shared" si="2"/>
        <v>25520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  <row r="35" spans="1:6" x14ac:dyDescent="0.2">
      <c r="A35" s="11" t="s">
        <v>27</v>
      </c>
      <c r="B35" s="12"/>
      <c r="C35" s="13"/>
      <c r="D35" s="18" t="s">
        <v>28</v>
      </c>
      <c r="E35" s="18"/>
      <c r="F35" s="18"/>
    </row>
    <row r="36" spans="1:6" x14ac:dyDescent="0.2">
      <c r="A36" s="11" t="s">
        <v>29</v>
      </c>
      <c r="B36" s="12"/>
      <c r="C36" s="13"/>
      <c r="D36" s="17" t="s">
        <v>30</v>
      </c>
      <c r="E36" s="17"/>
      <c r="F36" s="17"/>
    </row>
  </sheetData>
  <sheetProtection formatCells="0" formatColumns="0" formatRows="0" autoFilter="0"/>
  <mergeCells count="3">
    <mergeCell ref="A1:F1"/>
    <mergeCell ref="D36:F36"/>
    <mergeCell ref="D35:F3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2023-10-27T19:54:52Z</cp:lastPrinted>
  <dcterms:created xsi:type="dcterms:W3CDTF">2014-02-09T04:04:15Z</dcterms:created>
  <dcterms:modified xsi:type="dcterms:W3CDTF">2023-10-27T19:54:54Z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