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8800" windowHeight="12135"/>
  </bookViews>
  <sheets>
    <sheet name="GCP" sheetId="1" r:id="rId1"/>
  </sheets>
  <definedNames>
    <definedName name="_xlnm.Print_Area" localSheetId="0">GCP!$A$1:$G$48</definedName>
  </definedNames>
  <calcPr calcId="152511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<sst xmlns="http://schemas.openxmlformats.org/spreadsheetml/2006/main" count="68" uniqueCount="68">
  <si>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</si>
  <si>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</si>
  <si>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</si>
  <si>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</si>
  <si>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</si>
  <si>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</si>
  <si>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</si>
  <si>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</si>
  <si>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</si>
  <si>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</si>
  <si>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</si>
  <si>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</si>
  <si>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</si>
  <si>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</si>
  <si>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</si>
  <si>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</si>
  <si>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</si>
  <si>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</si>
  <si>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</si>
  <si>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</si>
  <si>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</si>
  <si>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</si>
  <si>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</si>
  <si>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</si>
  <si>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</si>
  <si>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</si>
  <si>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</si>
  <si>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</si>
  <si>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</si>
  <si>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</si>
  <si>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</si>
  <si>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</si>
  <si>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</si>
  <si>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</si>
  <si>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</si>
  <si>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</si>
  <si>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</si>
  <si>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</si>
  <si>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</si>
  <si>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</si>
  <si>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</si>
  <si>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</si>
  <si>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</si>
  <si>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</si>
  <si>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</si>
  <si>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</si>
  <si>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</si>
  <si>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</si>
  <si>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</si>
  <si>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</si>
  <si>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</si>
  <si>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</si>
  <si>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</si>
  <si>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</si>
  <si>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</si>
  <si>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</si>
  <si>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</si>
  <si>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</si>
  <si>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</si>
  <si>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</si>
  <si>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</si>
  <si>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</si>
  <si>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</si>
  <si>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Atarjea, Gto.
Gasto por Categoría Programática
Del 1 de Enero al 31 de Marzo de 2023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</si>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</sst>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52">
    <cellStyle name="Euro" xfId="1"/>
    <cellStyle name="Millares 2" xfId="2"/>
    <cellStyle name="Millares 2 10" xfId="17"/>
    <cellStyle name="Millares 2 2" xfId="3"/>
    <cellStyle name="Millares 2 2 2" xfId="43"/>
    <cellStyle name="Millares 2 2 3" xfId="38"/>
    <cellStyle name="Millares 2 2 4" xfId="48"/>
    <cellStyle name="Millares 2 2 5" xfId="33"/>
    <cellStyle name="Millares 2 2 6" xfId="28"/>
    <cellStyle name="Millares 2 2 7" xfId="23"/>
    <cellStyle name="Millares 2 2 8" xfId="18"/>
    <cellStyle name="Millares 2 3" xfId="4"/>
    <cellStyle name="Millares 2 3 2" xfId="44"/>
    <cellStyle name="Millares 2 3 3" xfId="39"/>
    <cellStyle name="Millares 2 3 4" xfId="49"/>
    <cellStyle name="Millares 2 3 5" xfId="34"/>
    <cellStyle name="Millares 2 3 6" xfId="29"/>
    <cellStyle name="Millares 2 3 7" xfId="24"/>
    <cellStyle name="Millares 2 3 8" xfId="19"/>
    <cellStyle name="Millares 2 4" xfId="42"/>
    <cellStyle name="Millares 2 5" xfId="37"/>
    <cellStyle name="Millares 2 6" xfId="47"/>
    <cellStyle name="Millares 2 7" xfId="32"/>
    <cellStyle name="Millares 2 8" xfId="27"/>
    <cellStyle name="Millares 2 9" xfId="22"/>
    <cellStyle name="Millares 3" xfId="5"/>
    <cellStyle name="Millares 3 2" xfId="45"/>
    <cellStyle name="Millares 3 3" xfId="40"/>
    <cellStyle name="Millares 3 4" xfId="50"/>
    <cellStyle name="Millares 3 5" xfId="35"/>
    <cellStyle name="Millares 3 6" xfId="30"/>
    <cellStyle name="Millares 3 7" xfId="25"/>
    <cellStyle name="Millares 3 8" xfId="20"/>
    <cellStyle name="Moneda 2" xfId="6"/>
    <cellStyle name="Moneda 2 2" xfId="46"/>
    <cellStyle name="Moneda 2 3" xfId="41"/>
    <cellStyle name="Moneda 2 4" xfId="51"/>
    <cellStyle name="Moneda 2 5" xfId="36"/>
    <cellStyle name="Moneda 2 6" xfId="31"/>
    <cellStyle name="Moneda 2 7" xfId="26"/>
    <cellStyle name="Moneda 2 8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1581151</xdr:colOff>
      <xdr:row>0</xdr:row>
      <xdr:rowOff>752475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811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view="pageBreakPreview" zoomScale="90" zoomScaleNormal="100" zoomScaleSheetLayoutView="90" workbookViewId="0">
      <selection activeCell="M20" sqref="M20"/>
    </sheetView>
  </sheetViews>
  <sheetFormatPr baseColWidth="10" defaultColWidth="11.42578125" defaultRowHeight="11.25" x14ac:dyDescent="0.2"/>
  <cols>
    <col min="1" max="1" width="68.28515625" style="1" customWidth="1"/>
    <col min="2" max="4" width="17.7109375" style="1" customWidth="1"/>
    <col min="5" max="7" width="17.7109375" style="2" customWidth="1"/>
    <col min="8" max="16384" width="11.42578125" style="1"/>
  </cols>
  <sheetData>
    <row r="1" spans="1:8" ht="71.25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85634741.670000002</v>
      </c>
      <c r="C9" s="11">
        <f>SUM(C10:C17)</f>
        <v>24573092.490000002</v>
      </c>
      <c r="D9" s="11">
        <f t="shared" ref="D9:G9" si="1">SUM(D10:D17)</f>
        <v>110207834.16</v>
      </c>
      <c r="E9" s="11">
        <f t="shared" si="1"/>
        <v>23612369.82</v>
      </c>
      <c r="F9" s="11">
        <f t="shared" si="1"/>
        <v>23612369.82</v>
      </c>
      <c r="G9" s="11">
        <f t="shared" si="1"/>
        <v>86595464.340000004</v>
      </c>
      <c r="H9" s="9">
        <v>0</v>
      </c>
    </row>
    <row r="10" spans="1:8" x14ac:dyDescent="0.2">
      <c r="A10" s="15" t="s">
        <v>4</v>
      </c>
      <c r="B10" s="12">
        <v>85634741.670000002</v>
      </c>
      <c r="C10" s="12">
        <v>11711807.609999999</v>
      </c>
      <c r="D10" s="12">
        <f t="shared" ref="D10:D17" si="2">B10+C10</f>
        <v>97346549.280000001</v>
      </c>
      <c r="E10" s="12">
        <v>12082320.02</v>
      </c>
      <c r="F10" s="12">
        <v>12082320.02</v>
      </c>
      <c r="G10" s="12">
        <f t="shared" ref="G10:G17" si="3">D10-E10</f>
        <v>85264229.260000005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12861284.880000001</v>
      </c>
      <c r="D17" s="12">
        <f t="shared" si="2"/>
        <v>12861284.880000001</v>
      </c>
      <c r="E17" s="12">
        <v>11530049.800000001</v>
      </c>
      <c r="F17" s="12">
        <v>11530049.800000001</v>
      </c>
      <c r="G17" s="12">
        <f t="shared" si="3"/>
        <v>1331235.08</v>
      </c>
      <c r="H17" s="9" t="s">
        <v>48</v>
      </c>
    </row>
    <row r="18" spans="1:8" x14ac:dyDescent="0.2">
      <c r="A18" s="14" t="s">
        <v>12</v>
      </c>
      <c r="B18" s="11">
        <f>SUM(B19:B21)</f>
        <v>5275025.57</v>
      </c>
      <c r="C18" s="11">
        <f>SUM(C19:C21)</f>
        <v>673623.34</v>
      </c>
      <c r="D18" s="11">
        <f t="shared" ref="D18:G18" si="4">SUM(D19:D21)</f>
        <v>5948648.9100000001</v>
      </c>
      <c r="E18" s="11">
        <f t="shared" si="4"/>
        <v>1232755.9099999999</v>
      </c>
      <c r="F18" s="11">
        <f t="shared" si="4"/>
        <v>1232755.9099999999</v>
      </c>
      <c r="G18" s="11">
        <f t="shared" si="4"/>
        <v>4715893</v>
      </c>
      <c r="H18" s="9">
        <v>0</v>
      </c>
    </row>
    <row r="19" spans="1:8" x14ac:dyDescent="0.2">
      <c r="A19" s="15" t="s">
        <v>13</v>
      </c>
      <c r="B19" s="12">
        <v>4807209.92</v>
      </c>
      <c r="C19" s="12">
        <v>666940.26</v>
      </c>
      <c r="D19" s="12">
        <f t="shared" ref="D19:D21" si="5">B19+C19</f>
        <v>5474150.1799999997</v>
      </c>
      <c r="E19" s="12">
        <v>1133683.43</v>
      </c>
      <c r="F19" s="12">
        <v>1133683.43</v>
      </c>
      <c r="G19" s="12">
        <f t="shared" ref="G19:G21" si="6">D19-E19</f>
        <v>4340466.75</v>
      </c>
      <c r="H19" s="9" t="s">
        <v>49</v>
      </c>
    </row>
    <row r="20" spans="1:8" x14ac:dyDescent="0.2">
      <c r="A20" s="15" t="s">
        <v>14</v>
      </c>
      <c r="B20" s="12">
        <v>467815.65</v>
      </c>
      <c r="C20" s="12">
        <v>6683.08</v>
      </c>
      <c r="D20" s="12">
        <f t="shared" si="5"/>
        <v>474498.73000000004</v>
      </c>
      <c r="E20" s="12">
        <v>99072.48</v>
      </c>
      <c r="F20" s="12">
        <v>99072.48</v>
      </c>
      <c r="G20" s="12">
        <f t="shared" si="6"/>
        <v>375426.25000000006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9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9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9" ht="13.5" customHeight="1" x14ac:dyDescent="0.25">
      <c r="A35" s="10"/>
      <c r="B35" s="13">
        <f>SUM(B6+B9+B18+B22+B25+B30+B32+B33+B34)</f>
        <v>90909767.24000001</v>
      </c>
      <c r="C35" s="13">
        <f t="shared" ref="C35:G35" si="16">SUM(C6+C9+C18+C22+C25+C30+C32+C33+C34)</f>
        <v>25246715.830000002</v>
      </c>
      <c r="D35" s="13">
        <f t="shared" si="16"/>
        <v>116156483.06999999</v>
      </c>
      <c r="E35" s="13">
        <f t="shared" si="16"/>
        <v>24845125.73</v>
      </c>
      <c r="F35" s="13">
        <f t="shared" si="16"/>
        <v>24845125.73</v>
      </c>
      <c r="G35" s="13">
        <f t="shared" si="16"/>
        <v>91311357.340000004</v>
      </c>
    </row>
    <row r="37" spans="1:9" x14ac:dyDescent="0.2">
      <c r="A37" s="17" t="s">
        <v>62</v>
      </c>
    </row>
    <row r="40" spans="1:9" s="27" customFormat="1" x14ac:dyDescent="0.2">
      <c r="E40" s="28"/>
      <c r="F40" s="28"/>
      <c r="G40" s="28"/>
    </row>
    <row r="41" spans="1:9" s="27" customFormat="1" x14ac:dyDescent="0.2">
      <c r="E41" s="28"/>
      <c r="F41" s="28"/>
      <c r="G41" s="28"/>
    </row>
    <row r="47" spans="1:9" ht="15" x14ac:dyDescent="0.25">
      <c r="A47" s="29" t="s">
        <v>66</v>
      </c>
      <c r="B47" s="26"/>
      <c r="D47" s="30"/>
      <c r="E47" s="25" t="s">
        <v>67</v>
      </c>
      <c r="F47" s="25"/>
      <c r="G47" s="31"/>
      <c r="H47" s="31"/>
      <c r="I47" s="31"/>
    </row>
    <row r="48" spans="1:9" ht="15" x14ac:dyDescent="0.25">
      <c r="A48" s="29" t="s">
        <v>64</v>
      </c>
      <c r="B48" s="26"/>
      <c r="D48" s="30"/>
      <c r="E48" s="25" t="s">
        <v>65</v>
      </c>
      <c r="F48" s="25"/>
      <c r="G48" s="31"/>
      <c r="H48" s="31"/>
      <c r="I48" s="31"/>
    </row>
  </sheetData>
  <sheetProtection formatCells="0" formatColumns="0" formatRows="0" autoFilter="0"/>
  <protectedRanges>
    <protectedRange sqref="E47:E48 A36:C46 A49:C65523 A47:B48 D36:D65523 E36:G46 E49:G65523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6">
    <mergeCell ref="E47:F47"/>
    <mergeCell ref="E48:F48"/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2023-05-19T17:11:16Z</cp:lastPrinted>
  <dcterms:created xsi:type="dcterms:W3CDTF">2012-12-11T21:13:37Z</dcterms:created>
  <dcterms:modified xsi:type="dcterms:W3CDTF">2023-05-19T17:12:25Z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