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8800" windowHeight="121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D30" i="1"/>
  <c r="F34" i="1" l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G35" i="1" s="1"/>
  <c r="H6" i="1"/>
  <c r="G6" i="1"/>
  <c r="E25" i="1"/>
  <c r="E22" i="1"/>
  <c r="E18" i="1"/>
  <c r="E9" i="1"/>
  <c r="E35" i="1" s="1"/>
  <c r="E6" i="1"/>
  <c r="D25" i="1"/>
  <c r="D22" i="1"/>
  <c r="D18" i="1"/>
  <c r="D9" i="1"/>
  <c r="D35" i="1" s="1"/>
  <c r="D6" i="1"/>
  <c r="H35" i="1" l="1"/>
  <c r="F18" i="1"/>
  <c r="F6" i="1"/>
  <c r="I9" i="1"/>
  <c r="I35" i="1" s="1"/>
  <c r="I25" i="1"/>
  <c r="I22" i="1"/>
  <c r="F25" i="1"/>
  <c r="F9" i="1"/>
  <c r="F35" i="1" s="1"/>
  <c r="F22" i="1"/>
  <c r="I19" i="1"/>
  <c r="I18" i="1" s="1"/>
  <c r="I6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<sst xmlns="http://schemas.openxmlformats.org/spreadsheetml/2006/main" count="70" uniqueCount="70">
  <si>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</si>
  <si>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</si>
  <si>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</si>
  <si>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</si>
  <si>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</si>
  <si>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</si>
  <si>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</si>
  <si>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</si>
  <si>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</si>
  <si>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</si>
  <si>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</si>
  <si>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</si>
  <si>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</si>
  <si>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</si>
  <si>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</si>
  <si>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</si>
  <si>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</si>
  <si>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</si>
  <si>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</si>
  <si>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</si>
  <si>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</si>
  <si>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</si>
  <si>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</si>
  <si>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</si>
  <si>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</si>
  <si>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</si>
  <si>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</si>
  <si>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</si>
  <si>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</si>
  <si>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</si>
  <si>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</si>
  <si>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</si>
  <si>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</si>
  <si>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</si>
  <si>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</si>
  <si>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</si>
  <si>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</si>
  <si>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</si>
  <si>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</si>
  <si>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</si>
  <si>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</si>
  <si>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</si>
  <si>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</si>
  <si>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</si>
  <si>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</si>
  <si>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</si>
  <si>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</si>
  <si>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</si>
  <si>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</si>
  <si>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</si>
  <si>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</si>
  <si>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</si>
  <si>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</si>
  <si>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</si>
  <si>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</si>
  <si>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</si>
  <si>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</si>
  <si>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</si>
  <si>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</si>
  <si>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</si>
  <si>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</si>
  <si>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</si>
  <si>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</si>
  <si>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</si>
  <si>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</si>
  <si>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Atarjea, Gto.
Gasto por Categoría Programática
Del 1 de Enero al 30 de Septiembre de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</si>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</sst>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42">
    <cellStyle name="Euro" xfId="1"/>
    <cellStyle name="Millares 2" xfId="2"/>
    <cellStyle name="Millares 2 2" xfId="3"/>
    <cellStyle name="Millares 2 2 2" xfId="33"/>
    <cellStyle name="Millares 2 2 3" xfId="28"/>
    <cellStyle name="Millares 2 2 4" xfId="38"/>
    <cellStyle name="Millares 2 2 5" xfId="23"/>
    <cellStyle name="Millares 2 2 6" xfId="18"/>
    <cellStyle name="Millares 2 3" xfId="4"/>
    <cellStyle name="Millares 2 3 2" xfId="34"/>
    <cellStyle name="Millares 2 3 3" xfId="29"/>
    <cellStyle name="Millares 2 3 4" xfId="39"/>
    <cellStyle name="Millares 2 3 5" xfId="24"/>
    <cellStyle name="Millares 2 3 6" xfId="19"/>
    <cellStyle name="Millares 2 4" xfId="32"/>
    <cellStyle name="Millares 2 5" xfId="27"/>
    <cellStyle name="Millares 2 6" xfId="37"/>
    <cellStyle name="Millares 2 7" xfId="22"/>
    <cellStyle name="Millares 2 8" xfId="17"/>
    <cellStyle name="Millares 3" xfId="5"/>
    <cellStyle name="Millares 3 2" xfId="35"/>
    <cellStyle name="Millares 3 3" xfId="30"/>
    <cellStyle name="Millares 3 4" xfId="40"/>
    <cellStyle name="Millares 3 5" xfId="25"/>
    <cellStyle name="Millares 3 6" xfId="20"/>
    <cellStyle name="Moneda 2" xfId="6"/>
    <cellStyle name="Moneda 2 2" xfId="36"/>
    <cellStyle name="Moneda 2 3" xfId="31"/>
    <cellStyle name="Moneda 2 4" xfId="41"/>
    <cellStyle name="Moneda 2 5" xfId="26"/>
    <cellStyle name="Moneda 2 6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2</xdr:col>
      <xdr:colOff>1171574</xdr:colOff>
      <xdr:row>0</xdr:row>
      <xdr:rowOff>781050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247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view="pageBreakPreview" zoomScale="90" zoomScaleNormal="100" zoomScaleSheetLayoutView="90" workbookViewId="0">
      <selection activeCell="I54" sqref="I54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64.5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86116715.109999999</v>
      </c>
      <c r="E9" s="16">
        <f>SUM(E10:E17)</f>
        <v>29690879.149999999</v>
      </c>
      <c r="F9" s="16">
        <f t="shared" ref="F9:I9" si="1">SUM(F10:F17)</f>
        <v>115807594.25999999</v>
      </c>
      <c r="G9" s="16">
        <f t="shared" si="1"/>
        <v>53405558.93</v>
      </c>
      <c r="H9" s="16">
        <f t="shared" si="1"/>
        <v>53405558.93</v>
      </c>
      <c r="I9" s="16">
        <f t="shared" si="1"/>
        <v>62402035.329999983</v>
      </c>
    </row>
    <row r="10" spans="1:9" x14ac:dyDescent="0.2">
      <c r="A10" s="15" t="s">
        <v>43</v>
      </c>
      <c r="B10" s="6"/>
      <c r="C10" s="3" t="s">
        <v>4</v>
      </c>
      <c r="D10" s="17">
        <v>85807565.739999995</v>
      </c>
      <c r="E10" s="17">
        <v>-15865653.039999999</v>
      </c>
      <c r="F10" s="17">
        <f t="shared" ref="F10:F17" si="2">D10+E10</f>
        <v>69941912.699999988</v>
      </c>
      <c r="G10" s="17">
        <v>42281263.32</v>
      </c>
      <c r="H10" s="17">
        <v>42281263.32</v>
      </c>
      <c r="I10" s="17">
        <f t="shared" ref="I10:I17" si="3">F10-G10</f>
        <v>27660649.379999988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309149.37</v>
      </c>
      <c r="E17" s="17">
        <v>45556532.189999998</v>
      </c>
      <c r="F17" s="17">
        <f t="shared" si="2"/>
        <v>45865681.559999995</v>
      </c>
      <c r="G17" s="17">
        <v>11124295.609999999</v>
      </c>
      <c r="H17" s="17">
        <v>11124295.609999999</v>
      </c>
      <c r="I17" s="17">
        <f t="shared" si="3"/>
        <v>34741385.949999996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464015.58</v>
      </c>
      <c r="E18" s="16">
        <f>SUM(E19:E21)</f>
        <v>-119492.19</v>
      </c>
      <c r="F18" s="16">
        <f t="shared" ref="F18:I18" si="4">SUM(F19:F21)</f>
        <v>344523.39</v>
      </c>
      <c r="G18" s="16">
        <f t="shared" si="4"/>
        <v>253970.58</v>
      </c>
      <c r="H18" s="16">
        <f t="shared" si="4"/>
        <v>253970.58</v>
      </c>
      <c r="I18" s="16">
        <f t="shared" si="4"/>
        <v>90552.810000000027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464015.58</v>
      </c>
      <c r="E20" s="17">
        <v>-119492.19</v>
      </c>
      <c r="F20" s="17">
        <f t="shared" si="5"/>
        <v>344523.39</v>
      </c>
      <c r="G20" s="17">
        <v>253970.58</v>
      </c>
      <c r="H20" s="17">
        <v>253970.58</v>
      </c>
      <c r="I20" s="17">
        <f t="shared" si="6"/>
        <v>90552.810000000027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86580730.689999998</v>
      </c>
      <c r="E35" s="18">
        <f t="shared" ref="E35:I35" si="16">SUM(E6+E9+E18+E22+E25+E30+E32+E33+E34)</f>
        <v>29571386.959999997</v>
      </c>
      <c r="F35" s="18">
        <f t="shared" si="16"/>
        <v>116152117.64999999</v>
      </c>
      <c r="G35" s="18">
        <f t="shared" si="16"/>
        <v>53659529.509999998</v>
      </c>
      <c r="H35" s="18">
        <f t="shared" si="16"/>
        <v>53659529.509999998</v>
      </c>
      <c r="I35" s="18">
        <f t="shared" si="16"/>
        <v>62492588.139999986</v>
      </c>
    </row>
    <row r="36" spans="1:9" x14ac:dyDescent="0.2">
      <c r="B36" s="1" t="s">
        <v>36</v>
      </c>
    </row>
    <row r="45" spans="1:9" ht="15" x14ac:dyDescent="0.25">
      <c r="A45" s="32"/>
      <c r="B45" s="32"/>
      <c r="C45" s="33" t="s">
        <v>66</v>
      </c>
      <c r="D45" s="34"/>
      <c r="E45" s="35"/>
      <c r="F45" s="35"/>
      <c r="G45" s="31" t="s">
        <v>67</v>
      </c>
      <c r="H45" s="31"/>
      <c r="I45" s="31"/>
    </row>
    <row r="46" spans="1:9" ht="15" x14ac:dyDescent="0.25">
      <c r="A46" s="32"/>
      <c r="B46" s="32"/>
      <c r="C46" s="33" t="s">
        <v>68</v>
      </c>
      <c r="D46" s="34"/>
      <c r="E46" s="35"/>
      <c r="F46" s="35"/>
      <c r="G46" s="31" t="s">
        <v>69</v>
      </c>
      <c r="H46" s="31"/>
      <c r="I46" s="31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7">
    <mergeCell ref="G46:I46"/>
    <mergeCell ref="G45:I45"/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2022-10-26T17:53:38Z</cp:lastPrinted>
  <dcterms:created xsi:type="dcterms:W3CDTF">2012-12-11T21:13:37Z</dcterms:created>
  <dcterms:modified xsi:type="dcterms:W3CDTF">2022-10-26T17:55:41Z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