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cuarto trimestre 2020\INFORMACION FINANCIERA TRIMESTRAL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I35" i="1" l="1"/>
  <c r="I34" i="1"/>
  <c r="I33" i="1"/>
  <c r="I32" i="1"/>
  <c r="I30" i="1"/>
  <c r="I29" i="1"/>
  <c r="I28" i="1"/>
  <c r="I27" i="1"/>
  <c r="I25" i="1"/>
  <c r="I24" i="1"/>
  <c r="I22" i="1"/>
  <c r="I20" i="1"/>
  <c r="I17" i="1"/>
  <c r="I16" i="1"/>
  <c r="I15" i="1"/>
  <c r="I14" i="1"/>
  <c r="I13" i="1"/>
  <c r="I12" i="1"/>
  <c r="I11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I21" i="1" s="1"/>
  <c r="F20" i="1"/>
  <c r="F19" i="1" s="1"/>
  <c r="F18" i="1"/>
  <c r="F10" i="1" s="1"/>
  <c r="F17" i="1"/>
  <c r="F16" i="1"/>
  <c r="F15" i="1"/>
  <c r="F14" i="1"/>
  <c r="F13" i="1"/>
  <c r="F12" i="1"/>
  <c r="F11" i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H7" i="1"/>
  <c r="G7" i="1"/>
  <c r="F7" i="1"/>
  <c r="E31" i="1"/>
  <c r="E26" i="1"/>
  <c r="E23" i="1"/>
  <c r="E19" i="1"/>
  <c r="E10" i="1"/>
  <c r="E7" i="1"/>
  <c r="D31" i="1"/>
  <c r="D26" i="1"/>
  <c r="D23" i="1"/>
  <c r="D19" i="1"/>
  <c r="D10" i="1"/>
  <c r="D7" i="1"/>
  <c r="G37" i="1" l="1"/>
  <c r="E37" i="1"/>
  <c r="D37" i="1"/>
  <c r="F37" i="1"/>
  <c r="I19" i="1"/>
  <c r="I18" i="1"/>
  <c r="I10" i="1"/>
  <c r="I7" i="1"/>
  <c r="I37" i="1" l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<sst xmlns="http://schemas.openxmlformats.org/spreadsheetml/2006/main" count="69" uniqueCount="69">
  <si>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</si>
  <si>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</si>
  <si>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</si>
  <si>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</si>
  <si>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</si>
  <si>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</si>
  <si>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</si>
  <si>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</si>
  <si>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</si>
  <si>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</si>
  <si>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</si>
  <si>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</si>
  <si>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</si>
  <si>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</si>
  <si>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</si>
  <si>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</si>
  <si>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</si>
  <si>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</si>
  <si>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</si>
  <si>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</si>
  <si>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</si>
  <si>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</si>
  <si>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</si>
  <si>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</si>
  <si>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</si>
  <si>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</si>
  <si>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</si>
  <si>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</si>
  <si>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</si>
  <si>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</si>
  <si>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</si>
  <si>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</si>
  <si>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</si>
  <si>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</si>
  <si>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</si>
  <si>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</si>
  <si>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</si>
  <si>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</si>
  <si>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</si>
  <si>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</si>
  <si>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</si>
  <si>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</si>
  <si>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</si>
  <si>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</si>
  <si>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</si>
  <si>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</si>
  <si>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</si>
  <si>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</si>
  <si>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</si>
  <si>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</si>
  <si>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</si>
  <si>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</si>
  <si>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</si>
  <si>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</si>
  <si>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</si>
  <si>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</si>
  <si>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</si>
  <si>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</si>
  <si>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</si>
  <si>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</si>
  <si>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</si>
  <si>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</si>
  <si>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</si>
  <si>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</si>
  <si>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ATARJEA, GTO.
GASTO POR CATEGORÍA PROGRAMÁTICA
Del 1 de Enero al AL 30 DE JUNIO DEL 2020</t>
  </si>
  <si>
    <t>Presidente Municipal</t>
  </si>
  <si>
    <t>C.P. Celina Lopez Martinez</t>
  </si>
  <si>
    <t>Tesorero Municipal</t>
  </si>
  <si>
    <t>Lic. Olivia Lambar Olvera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</si>
</sst>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</cellXfs>
  <cellStyles count="27">
    <cellStyle name="Euro" xfId="1"/>
    <cellStyle name="Millares 2" xfId="2"/>
    <cellStyle name="Millares 2 2" xfId="3"/>
    <cellStyle name="Millares 2 2 2" xfId="23"/>
    <cellStyle name="Millares 2 2 3" xfId="18"/>
    <cellStyle name="Millares 2 3" xfId="4"/>
    <cellStyle name="Millares 2 3 2" xfId="24"/>
    <cellStyle name="Millares 2 3 3" xfId="19"/>
    <cellStyle name="Millares 2 4" xfId="22"/>
    <cellStyle name="Millares 2 5" xfId="17"/>
    <cellStyle name="Millares 3" xfId="5"/>
    <cellStyle name="Millares 3 2" xfId="25"/>
    <cellStyle name="Millares 3 3" xfId="20"/>
    <cellStyle name="Moneda 2" xfId="6"/>
    <cellStyle name="Moneda 2 2" xfId="26"/>
    <cellStyle name="Moneda 2 3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133350</xdr:rowOff>
    </xdr:from>
    <xdr:to>
      <xdr:col>2</xdr:col>
      <xdr:colOff>857250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133350"/>
          <a:ext cx="895350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showGridLines="0" tabSelected="1" view="pageBreakPreview" topLeftCell="A10" zoomScale="90" zoomScaleNormal="100" zoomScaleSheetLayoutView="90" workbookViewId="0">
      <selection activeCell="E51" sqref="E51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5" t="s">
        <v>64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5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79943971.969999999</v>
      </c>
      <c r="E10" s="18">
        <f>SUM(E11:E18)</f>
        <v>56415837.750000007</v>
      </c>
      <c r="F10" s="18">
        <f t="shared" ref="F10:I10" si="1">SUM(F11:F18)</f>
        <v>136359809.72</v>
      </c>
      <c r="G10" s="18">
        <f t="shared" si="1"/>
        <v>23819694.32</v>
      </c>
      <c r="H10" s="18">
        <f t="shared" si="1"/>
        <v>23819694.32</v>
      </c>
      <c r="I10" s="18">
        <f t="shared" si="1"/>
        <v>112540115.40000001</v>
      </c>
    </row>
    <row r="11" spans="1:9" x14ac:dyDescent="0.2">
      <c r="A11" s="27" t="s">
        <v>46</v>
      </c>
      <c r="B11" s="9"/>
      <c r="C11" s="3" t="s">
        <v>4</v>
      </c>
      <c r="D11" s="19">
        <v>79656627.060000002</v>
      </c>
      <c r="E11" s="19">
        <v>-14076830.039999999</v>
      </c>
      <c r="F11" s="19">
        <f t="shared" ref="F11:F18" si="2">D11+E11</f>
        <v>65579797.020000003</v>
      </c>
      <c r="G11" s="19">
        <v>20758671.32</v>
      </c>
      <c r="H11" s="19">
        <v>20758671.32</v>
      </c>
      <c r="I11" s="19">
        <f t="shared" ref="I11:I18" si="3">F11-G11</f>
        <v>44821125.700000003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287344.90999999997</v>
      </c>
      <c r="E18" s="19">
        <v>70492667.790000007</v>
      </c>
      <c r="F18" s="19">
        <f t="shared" si="2"/>
        <v>70780012.700000003</v>
      </c>
      <c r="G18" s="19">
        <v>3061023</v>
      </c>
      <c r="H18" s="19">
        <v>3061023</v>
      </c>
      <c r="I18" s="19">
        <f t="shared" si="3"/>
        <v>67718989.700000003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530179.06000000006</v>
      </c>
      <c r="E19" s="18">
        <f>SUM(E20:E22)</f>
        <v>3000</v>
      </c>
      <c r="F19" s="18">
        <f t="shared" ref="F19:I19" si="4">SUM(F20:F22)</f>
        <v>533179.06000000006</v>
      </c>
      <c r="G19" s="18">
        <f t="shared" si="4"/>
        <v>172786.24</v>
      </c>
      <c r="H19" s="18">
        <f t="shared" si="4"/>
        <v>172786.24</v>
      </c>
      <c r="I19" s="18">
        <f t="shared" si="4"/>
        <v>360392.82000000007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530179.06000000006</v>
      </c>
      <c r="E21" s="19">
        <v>3000</v>
      </c>
      <c r="F21" s="19">
        <f t="shared" si="5"/>
        <v>533179.06000000006</v>
      </c>
      <c r="G21" s="19">
        <v>172786.24</v>
      </c>
      <c r="H21" s="19">
        <v>172786.24</v>
      </c>
      <c r="I21" s="19">
        <f t="shared" si="6"/>
        <v>360392.82000000007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80474151.030000001</v>
      </c>
      <c r="E37" s="24">
        <f t="shared" ref="E37:I37" si="16">SUM(E7+E10+E19+E23+E26+E31)</f>
        <v>56418837.750000007</v>
      </c>
      <c r="F37" s="24">
        <f t="shared" si="16"/>
        <v>136892988.78</v>
      </c>
      <c r="G37" s="24">
        <f t="shared" si="16"/>
        <v>23992480.559999999</v>
      </c>
      <c r="H37" s="24">
        <f t="shared" si="16"/>
        <v>23992480.559999999</v>
      </c>
      <c r="I37" s="24">
        <f t="shared" si="16"/>
        <v>112900508.22</v>
      </c>
    </row>
    <row r="49" spans="1:9" ht="15" x14ac:dyDescent="0.25">
      <c r="A49" s="28"/>
      <c r="B49" s="28"/>
      <c r="C49" s="29" t="s">
        <v>68</v>
      </c>
      <c r="D49" s="30"/>
      <c r="E49" s="31"/>
      <c r="F49" s="31"/>
      <c r="G49" s="46" t="s">
        <v>66</v>
      </c>
      <c r="H49" s="46"/>
      <c r="I49" s="46"/>
    </row>
    <row r="50" spans="1:9" ht="15" x14ac:dyDescent="0.25">
      <c r="A50" s="28"/>
      <c r="B50" s="28"/>
      <c r="C50" s="29" t="s">
        <v>65</v>
      </c>
      <c r="D50" s="30"/>
      <c r="E50" s="31"/>
      <c r="F50" s="31"/>
      <c r="G50" s="46" t="s">
        <v>67</v>
      </c>
      <c r="H50" s="46"/>
      <c r="I50" s="46"/>
    </row>
    <row r="51" spans="1:9" ht="15" x14ac:dyDescent="0.25">
      <c r="A51" s="28"/>
      <c r="B51" s="28"/>
      <c r="C51" s="30"/>
      <c r="D51" s="30"/>
      <c r="E51" s="31"/>
      <c r="F51" s="31"/>
    </row>
  </sheetData>
  <sheetProtection formatCells="0" formatColumns="0" formatRows="0" autoFilter="0"/>
  <protectedRanges>
    <protectedRange sqref="G49:I50 B38:F65523 G38:I48 G52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6">
    <mergeCell ref="D2:H2"/>
    <mergeCell ref="I2:I3"/>
    <mergeCell ref="A1:I1"/>
    <mergeCell ref="A2:C4"/>
    <mergeCell ref="G50:I50"/>
    <mergeCell ref="G49:I49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2021-04-09T21:14:22Z</cp:lastPrinted>
  <dcterms:created xsi:type="dcterms:W3CDTF">2012-12-11T21:13:37Z</dcterms:created>
  <dcterms:modified xsi:type="dcterms:W3CDTF">2021-04-09T21:14:30Z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