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0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I21" i="1" s="1"/>
  <c r="F20" i="1"/>
  <c r="F19" i="1" s="1"/>
  <c r="F18" i="1"/>
  <c r="I18" i="1" s="1"/>
  <c r="F17" i="1"/>
  <c r="F16" i="1"/>
  <c r="F15" i="1"/>
  <c r="F14" i="1"/>
  <c r="F13" i="1"/>
  <c r="F12" i="1"/>
  <c r="F11" i="1"/>
  <c r="I11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37" i="1" s="1"/>
  <c r="E10" i="1"/>
  <c r="E7" i="1"/>
  <c r="D31" i="1"/>
  <c r="D26" i="1"/>
  <c r="D23" i="1"/>
  <c r="D19" i="1"/>
  <c r="D10" i="1"/>
  <c r="D37" i="1" s="1"/>
  <c r="D7" i="1"/>
  <c r="H37" i="1" l="1"/>
  <c r="G37" i="1"/>
  <c r="I19" i="1"/>
  <c r="I10" i="1"/>
  <c r="F10" i="1"/>
  <c r="F37" i="1" s="1"/>
  <c r="I7" i="1"/>
  <c r="I37" i="1" l="1"/>
</calcChain>
</file>

<file path=xl/sharedStrings.xml><?xml version="1.0" encoding="utf-8"?>
<sst xmlns="http://schemas.openxmlformats.org/spreadsheetml/2006/main" count="69" uniqueCount="69">
  <si>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</si>
  <si>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</si>
  <si>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</si>
  <si>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</si>
  <si>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</si>
  <si>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</si>
  <si>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</si>
  <si>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</si>
  <si>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</si>
  <si>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</si>
  <si>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</si>
  <si>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</si>
  <si>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</si>
  <si>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</si>
  <si>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</si>
  <si>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</si>
  <si>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</si>
  <si>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</si>
  <si>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</si>
  <si>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</si>
  <si>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</si>
  <si>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</si>
  <si>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</si>
  <si>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</si>
  <si>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</si>
  <si>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</si>
  <si>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</si>
  <si>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</si>
  <si>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</si>
  <si>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</si>
  <si>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</si>
  <si>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</si>
  <si>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</si>
  <si>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</si>
  <si>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</si>
  <si>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</si>
  <si>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</si>
  <si>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</si>
  <si>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</si>
  <si>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</si>
  <si>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</si>
  <si>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</si>
  <si>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</si>
  <si>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</si>
  <si>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</si>
  <si>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</si>
  <si>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</si>
  <si>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</si>
  <si>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</si>
  <si>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</si>
  <si>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</si>
  <si>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</si>
  <si>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</si>
  <si>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</si>
  <si>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</si>
  <si>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</si>
  <si>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</si>
  <si>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</si>
  <si>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</si>
  <si>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</si>
  <si>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</si>
  <si>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</si>
  <si>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</si>
  <si>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</si>
  <si>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Atarjea, Gto.
Gasto por Categoría Programática
Del 1 de Enero AL 30 DE JUNIO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</si>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</sst>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2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37">
    <cellStyle name="Euro" xfId="1"/>
    <cellStyle name="Millares 2" xfId="2"/>
    <cellStyle name="Millares 2 2" xfId="3"/>
    <cellStyle name="Millares 2 2 2" xfId="28"/>
    <cellStyle name="Millares 2 2 3" xfId="23"/>
    <cellStyle name="Millares 2 2 4" xfId="33"/>
    <cellStyle name="Millares 2 2 5" xfId="18"/>
    <cellStyle name="Millares 2 3" xfId="4"/>
    <cellStyle name="Millares 2 3 2" xfId="29"/>
    <cellStyle name="Millares 2 3 3" xfId="24"/>
    <cellStyle name="Millares 2 3 4" xfId="34"/>
    <cellStyle name="Millares 2 3 5" xfId="19"/>
    <cellStyle name="Millares 2 4" xfId="27"/>
    <cellStyle name="Millares 2 5" xfId="22"/>
    <cellStyle name="Millares 2 6" xfId="32"/>
    <cellStyle name="Millares 2 7" xfId="17"/>
    <cellStyle name="Millares 3" xfId="5"/>
    <cellStyle name="Millares 3 2" xfId="30"/>
    <cellStyle name="Millares 3 3" xfId="25"/>
    <cellStyle name="Millares 3 4" xfId="35"/>
    <cellStyle name="Millares 3 5" xfId="20"/>
    <cellStyle name="Moneda 2" xfId="6"/>
    <cellStyle name="Moneda 2 2" xfId="31"/>
    <cellStyle name="Moneda 2 3" xfId="26"/>
    <cellStyle name="Moneda 2 4" xfId="36"/>
    <cellStyle name="Moneda 2 5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123825</xdr:rowOff>
    </xdr:from>
    <xdr:to>
      <xdr:col>2</xdr:col>
      <xdr:colOff>1028700</xdr:colOff>
      <xdr:row>2</xdr:row>
      <xdr:rowOff>295275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10858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abSelected="1" zoomScaleNormal="100" zoomScaleSheetLayoutView="90" workbookViewId="0">
      <selection activeCell="L25" sqref="L25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86116715.109999999</v>
      </c>
      <c r="E10" s="18">
        <f>SUM(E11:E18)</f>
        <v>37641344.5</v>
      </c>
      <c r="F10" s="18">
        <f t="shared" ref="F10:I10" si="1">SUM(F11:F18)</f>
        <v>123758059.61</v>
      </c>
      <c r="G10" s="18">
        <f t="shared" si="1"/>
        <v>33388549.850000001</v>
      </c>
      <c r="H10" s="18">
        <f t="shared" si="1"/>
        <v>33388549.850000001</v>
      </c>
      <c r="I10" s="18">
        <f t="shared" si="1"/>
        <v>90369509.75999999</v>
      </c>
    </row>
    <row r="11" spans="1:9" x14ac:dyDescent="0.2">
      <c r="A11" s="27" t="s">
        <v>46</v>
      </c>
      <c r="B11" s="9"/>
      <c r="C11" s="3" t="s">
        <v>4</v>
      </c>
      <c r="D11" s="19">
        <v>85807565.739999995</v>
      </c>
      <c r="E11" s="19">
        <v>2959890.76</v>
      </c>
      <c r="F11" s="19">
        <f t="shared" ref="F11:F18" si="2">D11+E11</f>
        <v>88767456.5</v>
      </c>
      <c r="G11" s="19">
        <v>25647325.920000002</v>
      </c>
      <c r="H11" s="19">
        <v>25647325.920000002</v>
      </c>
      <c r="I11" s="19">
        <f t="shared" ref="I11:I18" si="3">F11-G11</f>
        <v>63120130.579999998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309149.37</v>
      </c>
      <c r="E18" s="19">
        <v>34681453.740000002</v>
      </c>
      <c r="F18" s="19">
        <f t="shared" si="2"/>
        <v>34990603.109999999</v>
      </c>
      <c r="G18" s="19">
        <v>7741223.9299999997</v>
      </c>
      <c r="H18" s="19">
        <v>7741223.9299999997</v>
      </c>
      <c r="I18" s="19">
        <f t="shared" si="3"/>
        <v>27249379.18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464015.58</v>
      </c>
      <c r="E19" s="18">
        <f>SUM(E20:E22)</f>
        <v>13507.81</v>
      </c>
      <c r="F19" s="18">
        <f t="shared" ref="F19:I19" si="4">SUM(F20:F22)</f>
        <v>477523.39</v>
      </c>
      <c r="G19" s="18">
        <f t="shared" si="4"/>
        <v>172061.3</v>
      </c>
      <c r="H19" s="18">
        <f t="shared" si="4"/>
        <v>172061.3</v>
      </c>
      <c r="I19" s="18">
        <f t="shared" si="4"/>
        <v>305462.09000000003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464015.58</v>
      </c>
      <c r="E21" s="19">
        <v>13507.81</v>
      </c>
      <c r="F21" s="19">
        <f t="shared" si="5"/>
        <v>477523.39</v>
      </c>
      <c r="G21" s="19">
        <v>172061.3</v>
      </c>
      <c r="H21" s="19">
        <v>172061.3</v>
      </c>
      <c r="I21" s="19">
        <f t="shared" si="6"/>
        <v>305462.09000000003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86580730.689999998</v>
      </c>
      <c r="E37" s="24">
        <f t="shared" ref="E37:I37" si="16">SUM(E7+E10+E19+E23+E26+E31)</f>
        <v>37654852.310000002</v>
      </c>
      <c r="F37" s="24">
        <f t="shared" si="16"/>
        <v>124235583</v>
      </c>
      <c r="G37" s="24">
        <f t="shared" si="16"/>
        <v>33560611.149999999</v>
      </c>
      <c r="H37" s="24">
        <f t="shared" si="16"/>
        <v>33560611.149999999</v>
      </c>
      <c r="I37" s="24">
        <f t="shared" si="16"/>
        <v>90674971.849999994</v>
      </c>
    </row>
    <row r="46" spans="1:9" ht="15" x14ac:dyDescent="0.25">
      <c r="A46" s="43"/>
      <c r="B46" s="43"/>
      <c r="C46" s="44" t="s">
        <v>65</v>
      </c>
      <c r="D46" s="45"/>
      <c r="E46" s="46"/>
      <c r="F46" s="46"/>
      <c r="G46" s="42" t="s">
        <v>66</v>
      </c>
      <c r="H46" s="42"/>
      <c r="I46" s="42"/>
    </row>
    <row r="47" spans="1:9" ht="15" x14ac:dyDescent="0.25">
      <c r="A47" s="43"/>
      <c r="B47" s="43"/>
      <c r="C47" s="44" t="s">
        <v>67</v>
      </c>
      <c r="D47" s="45"/>
      <c r="E47" s="46"/>
      <c r="F47" s="46"/>
      <c r="G47" s="42" t="s">
        <v>68</v>
      </c>
      <c r="H47" s="42"/>
      <c r="I47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6">
    <mergeCell ref="D2:H2"/>
    <mergeCell ref="I2:I3"/>
    <mergeCell ref="A1:I1"/>
    <mergeCell ref="A2:C4"/>
    <mergeCell ref="G47:I47"/>
    <mergeCell ref="G46:I46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2022-08-09T19:08:46Z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