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52511"/>
  <fileRecoveryPr autoRecover="0"/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9" i="4" s="1"/>
  <c r="H21" i="4"/>
  <c r="H39" i="4" s="1"/>
  <c r="E16" i="4"/>
  <c r="H16" i="4"/>
</calcChain>
</file>

<file path=xl/sharedStrings.xml><?xml version="1.0" encoding="utf-8"?>
<sst xmlns="http://schemas.openxmlformats.org/spreadsheetml/2006/main" count="102" uniqueCount="54">
  <si>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</si>
  <si>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</si>
  <si>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</si>
  <si>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</si>
  <si>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</si>
  <si>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</si>
  <si>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</si>
  <si>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</si>
  <si>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</si>
  <si>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</si>
  <si>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</si>
  <si>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</si>
  <si>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</si>
  <si>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</si>
  <si>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</si>
  <si>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</si>
  <si>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</si>
  <si>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</si>
  <si>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</si>
  <si>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</si>
  <si>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</si>
  <si>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</si>
  <si>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</si>
  <si>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</si>
  <si>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</si>
  <si>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</si>
  <si>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</si>
  <si>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</si>
  <si>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</si>
  <si>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</si>
  <si>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</si>
  <si>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</si>
  <si>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</si>
  <si>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</si>
  <si>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</si>
  <si>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</si>
  <si>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</si>
  <si>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</si>
  <si>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</si>
  <si>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</si>
  <si>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</si>
  <si>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</si>
  <si>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</si>
  <si>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</si>
  <si>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</si>
  <si>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</si>
  <si>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</si>
  <si>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</si>
  <si>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</si>
  <si>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Atarjea, Gto.
Estado Analítico de Ingresos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</si>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</sst>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4" fontId="8" fillId="0" borderId="0" xfId="9" applyNumberFormat="1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</cellXfs>
  <cellStyles count="50">
    <cellStyle name="=C:\WINNT\SYSTEM32\COMMAND.COM" xfId="1"/>
    <cellStyle name="Euro" xfId="2"/>
    <cellStyle name="Millares 2" xfId="3"/>
    <cellStyle name="Millares 2 2" xfId="4"/>
    <cellStyle name="Millares 2 2 2" xfId="35"/>
    <cellStyle name="Millares 2 2 3" xfId="27"/>
    <cellStyle name="Millares 2 2 4" xfId="43"/>
    <cellStyle name="Millares 2 2 5" xfId="19"/>
    <cellStyle name="Millares 2 3" xfId="5"/>
    <cellStyle name="Millares 2 3 2" xfId="36"/>
    <cellStyle name="Millares 2 3 3" xfId="28"/>
    <cellStyle name="Millares 2 3 4" xfId="44"/>
    <cellStyle name="Millares 2 3 5" xfId="20"/>
    <cellStyle name="Millares 2 4" xfId="34"/>
    <cellStyle name="Millares 2 5" xfId="26"/>
    <cellStyle name="Millares 2 6" xfId="42"/>
    <cellStyle name="Millares 2 7" xfId="18"/>
    <cellStyle name="Millares 3" xfId="6"/>
    <cellStyle name="Millares 3 2" xfId="37"/>
    <cellStyle name="Millares 3 3" xfId="29"/>
    <cellStyle name="Millares 3 4" xfId="45"/>
    <cellStyle name="Millares 3 5" xfId="21"/>
    <cellStyle name="Moneda 2" xfId="7"/>
    <cellStyle name="Moneda 2 2" xfId="38"/>
    <cellStyle name="Moneda 2 3" xfId="30"/>
    <cellStyle name="Moneda 2 4" xfId="46"/>
    <cellStyle name="Moneda 2 5" xfId="22"/>
    <cellStyle name="Normal" xfId="0" builtinId="0"/>
    <cellStyle name="Normal 2" xfId="8"/>
    <cellStyle name="Normal 2 2" xfId="9"/>
    <cellStyle name="Normal 2 3" xfId="39"/>
    <cellStyle name="Normal 2 4" xfId="31"/>
    <cellStyle name="Normal 2 5" xfId="47"/>
    <cellStyle name="Normal 2 6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1"/>
    <cellStyle name="Normal 6 2 3" xfId="33"/>
    <cellStyle name="Normal 6 2 4" xfId="49"/>
    <cellStyle name="Normal 6 2 5" xfId="25"/>
    <cellStyle name="Normal 6 3" xfId="40"/>
    <cellStyle name="Normal 6 4" xfId="32"/>
    <cellStyle name="Normal 6 5" xfId="48"/>
    <cellStyle name="Normal 6 6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</xdr:rowOff>
    </xdr:from>
    <xdr:to>
      <xdr:col>1</xdr:col>
      <xdr:colOff>1005728</xdr:colOff>
      <xdr:row>2</xdr:row>
      <xdr:rowOff>266700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948578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zoomScaleNormal="100" workbookViewId="0">
      <selection activeCell="K22" sqref="K22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80622.38</v>
      </c>
      <c r="D5" s="21">
        <v>0</v>
      </c>
      <c r="E5" s="21">
        <f>C5+D5</f>
        <v>80622.38</v>
      </c>
      <c r="F5" s="21">
        <v>43055</v>
      </c>
      <c r="G5" s="21">
        <v>43055</v>
      </c>
      <c r="H5" s="21">
        <f>G5-C5</f>
        <v>-37567.380000000005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62403.17</v>
      </c>
      <c r="D8" s="22">
        <v>0</v>
      </c>
      <c r="E8" s="22">
        <f t="shared" si="0"/>
        <v>62403.17</v>
      </c>
      <c r="F8" s="22">
        <v>17589.14</v>
      </c>
      <c r="G8" s="22">
        <v>17589.14</v>
      </c>
      <c r="H8" s="22">
        <f t="shared" si="1"/>
        <v>-44814.03</v>
      </c>
      <c r="I8" s="45" t="s">
        <v>39</v>
      </c>
    </row>
    <row r="9" spans="1:9" x14ac:dyDescent="0.2">
      <c r="A9" s="33"/>
      <c r="B9" s="43" t="s">
        <v>4</v>
      </c>
      <c r="C9" s="22">
        <v>49733.73</v>
      </c>
      <c r="D9" s="22">
        <v>0</v>
      </c>
      <c r="E9" s="22">
        <f t="shared" si="0"/>
        <v>49733.73</v>
      </c>
      <c r="F9" s="22">
        <v>90085.02</v>
      </c>
      <c r="G9" s="22">
        <v>90085.02</v>
      </c>
      <c r="H9" s="22">
        <f t="shared" si="1"/>
        <v>40351.29</v>
      </c>
      <c r="I9" s="45" t="s">
        <v>40</v>
      </c>
    </row>
    <row r="10" spans="1:9" x14ac:dyDescent="0.2">
      <c r="A10" s="34"/>
      <c r="B10" s="44" t="s">
        <v>5</v>
      </c>
      <c r="C10" s="22">
        <v>98982.2</v>
      </c>
      <c r="D10" s="22">
        <v>0</v>
      </c>
      <c r="E10" s="22">
        <f t="shared" ref="E10:E13" si="2">C10+D10</f>
        <v>98982.2</v>
      </c>
      <c r="F10" s="22">
        <v>50000</v>
      </c>
      <c r="G10" s="22">
        <v>50000</v>
      </c>
      <c r="H10" s="22">
        <f t="shared" ref="H10:H13" si="3">G10-C10</f>
        <v>-48982.2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86288989.209999993</v>
      </c>
      <c r="D12" s="22">
        <v>4977494.22</v>
      </c>
      <c r="E12" s="22">
        <f t="shared" si="2"/>
        <v>91266483.429999992</v>
      </c>
      <c r="F12" s="22">
        <v>46482152.310000002</v>
      </c>
      <c r="G12" s="22">
        <v>46482152.310000002</v>
      </c>
      <c r="H12" s="22">
        <f t="shared" si="3"/>
        <v>-39806836.899999991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32677358.09</v>
      </c>
      <c r="E14" s="22">
        <f t="shared" ref="E14" si="4">C14+D14</f>
        <v>32677358.09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86580730.689999998</v>
      </c>
      <c r="D16" s="23">
        <f t="shared" ref="D16:H16" si="6">SUM(D5:D14)</f>
        <v>37654852.310000002</v>
      </c>
      <c r="E16" s="23">
        <f t="shared" si="6"/>
        <v>124235583</v>
      </c>
      <c r="F16" s="23">
        <f t="shared" si="6"/>
        <v>46682881.469999999</v>
      </c>
      <c r="G16" s="11">
        <f t="shared" si="6"/>
        <v>46682881.469999999</v>
      </c>
      <c r="H16" s="12">
        <f t="shared" si="6"/>
        <v>-39897849.219999991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86580730.689999998</v>
      </c>
      <c r="D21" s="24">
        <f t="shared" si="7"/>
        <v>4977494.22</v>
      </c>
      <c r="E21" s="24">
        <f t="shared" si="7"/>
        <v>91558224.909999996</v>
      </c>
      <c r="F21" s="24">
        <f t="shared" si="7"/>
        <v>46682881.469999999</v>
      </c>
      <c r="G21" s="24">
        <f t="shared" si="7"/>
        <v>46682881.469999999</v>
      </c>
      <c r="H21" s="24">
        <f t="shared" si="7"/>
        <v>-39897849.219999991</v>
      </c>
      <c r="I21" s="45" t="s">
        <v>46</v>
      </c>
    </row>
    <row r="22" spans="1:9" x14ac:dyDescent="0.2">
      <c r="A22" s="16"/>
      <c r="B22" s="17" t="s">
        <v>0</v>
      </c>
      <c r="C22" s="25">
        <v>80622.38</v>
      </c>
      <c r="D22" s="25">
        <v>0</v>
      </c>
      <c r="E22" s="25">
        <f t="shared" ref="E22:E25" si="8">C22+D22</f>
        <v>80622.38</v>
      </c>
      <c r="F22" s="25">
        <v>43055</v>
      </c>
      <c r="G22" s="25">
        <v>43055</v>
      </c>
      <c r="H22" s="25">
        <f t="shared" ref="H22:H25" si="9">G22-C22</f>
        <v>-37567.380000000005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62403.17</v>
      </c>
      <c r="D25" s="25">
        <v>0</v>
      </c>
      <c r="E25" s="25">
        <f t="shared" si="8"/>
        <v>62403.17</v>
      </c>
      <c r="F25" s="25">
        <v>17589.14</v>
      </c>
      <c r="G25" s="25">
        <v>17589.14</v>
      </c>
      <c r="H25" s="25">
        <f t="shared" si="9"/>
        <v>-44814.03</v>
      </c>
      <c r="I25" s="45" t="s">
        <v>39</v>
      </c>
    </row>
    <row r="26" spans="1:9" x14ac:dyDescent="0.2">
      <c r="A26" s="16"/>
      <c r="B26" s="17" t="s">
        <v>28</v>
      </c>
      <c r="C26" s="25">
        <v>49733.73</v>
      </c>
      <c r="D26" s="25">
        <v>0</v>
      </c>
      <c r="E26" s="25">
        <f t="shared" ref="E26" si="10">C26+D26</f>
        <v>49733.73</v>
      </c>
      <c r="F26" s="25">
        <v>90085.02</v>
      </c>
      <c r="G26" s="25">
        <v>90085.02</v>
      </c>
      <c r="H26" s="25">
        <f t="shared" ref="H26" si="11">G26-C26</f>
        <v>40351.29</v>
      </c>
      <c r="I26" s="45" t="s">
        <v>40</v>
      </c>
    </row>
    <row r="27" spans="1:9" x14ac:dyDescent="0.2">
      <c r="A27" s="16"/>
      <c r="B27" s="17" t="s">
        <v>29</v>
      </c>
      <c r="C27" s="25">
        <v>98982.2</v>
      </c>
      <c r="D27" s="25">
        <v>0</v>
      </c>
      <c r="E27" s="25">
        <f t="shared" ref="E27:E29" si="12">C27+D27</f>
        <v>98982.2</v>
      </c>
      <c r="F27" s="25">
        <v>50000</v>
      </c>
      <c r="G27" s="25">
        <v>50000</v>
      </c>
      <c r="H27" s="25">
        <f t="shared" ref="H27:H29" si="13">G27-C27</f>
        <v>-48982.2</v>
      </c>
      <c r="I27" s="45" t="s">
        <v>41</v>
      </c>
    </row>
    <row r="28" spans="1:9" ht="22.5" x14ac:dyDescent="0.2">
      <c r="A28" s="16"/>
      <c r="B28" s="17" t="s">
        <v>30</v>
      </c>
      <c r="C28" s="25">
        <v>86288989.209999993</v>
      </c>
      <c r="D28" s="25">
        <v>4977494.22</v>
      </c>
      <c r="E28" s="25">
        <f t="shared" si="12"/>
        <v>91266483.429999992</v>
      </c>
      <c r="F28" s="25">
        <v>46482152.310000002</v>
      </c>
      <c r="G28" s="25">
        <v>46482152.310000002</v>
      </c>
      <c r="H28" s="25">
        <f t="shared" si="13"/>
        <v>-39806836.899999991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32677358.09</v>
      </c>
      <c r="E37" s="26">
        <f t="shared" si="17"/>
        <v>32677358.09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32677358.09</v>
      </c>
      <c r="E38" s="25">
        <f>C38+D38</f>
        <v>32677358.09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86580730.689999998</v>
      </c>
      <c r="D39" s="23">
        <f t="shared" ref="D39:H39" si="18">SUM(D37+D31+D21)</f>
        <v>37654852.310000002</v>
      </c>
      <c r="E39" s="23">
        <f t="shared" si="18"/>
        <v>124235583</v>
      </c>
      <c r="F39" s="23">
        <f t="shared" si="18"/>
        <v>46682881.469999999</v>
      </c>
      <c r="G39" s="23">
        <f t="shared" si="18"/>
        <v>46682881.469999999</v>
      </c>
      <c r="H39" s="12">
        <f t="shared" si="18"/>
        <v>-39897849.219999991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50" spans="2:8" x14ac:dyDescent="0.2">
      <c r="B50" s="67" t="s">
        <v>50</v>
      </c>
      <c r="C50" s="68"/>
      <c r="D50" s="69"/>
      <c r="E50" s="69"/>
      <c r="F50" s="66" t="s">
        <v>51</v>
      </c>
      <c r="G50" s="66"/>
      <c r="H50" s="66"/>
    </row>
    <row r="51" spans="2:8" x14ac:dyDescent="0.2">
      <c r="B51" s="67" t="s">
        <v>52</v>
      </c>
      <c r="C51" s="68"/>
      <c r="D51" s="69"/>
      <c r="E51" s="69"/>
      <c r="F51" s="66" t="s">
        <v>53</v>
      </c>
      <c r="G51" s="66"/>
      <c r="H51" s="66"/>
    </row>
  </sheetData>
  <sheetProtection formatCells="0" formatColumns="0" formatRows="0" insertRows="0" autoFilter="0"/>
  <mergeCells count="11">
    <mergeCell ref="F50:H50"/>
    <mergeCell ref="F51:H51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2019-04-05T21:16:20Z</cp:lastPrinted>
  <dcterms:created xsi:type="dcterms:W3CDTF">2012-12-11T20:48:19Z</dcterms:created>
  <dcterms:modified xsi:type="dcterms:W3CDTF">2022-08-09T18:59:10Z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