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ESORERIA\Tesoreria 2022\cuenta publica 2022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EAA!$A$1:$F$37</definedName>
  </definedNames>
  <calcPr calcId="152511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E12" i="2" l="1"/>
  <c r="F12" i="2"/>
  <c r="C3" i="2"/>
  <c r="B3" i="2"/>
  <c r="D3" i="2"/>
  <c r="E4" i="2"/>
  <c r="F4" i="2"/>
  <c r="F3" i="2" l="1"/>
  <c r="E3" i="2"/>
</calcChain>
</file>

<file path=xl/sharedStrings.xml><?xml version="1.0" encoding="utf-8"?>
<sst xmlns="http://schemas.openxmlformats.org/spreadsheetml/2006/main" count="31" uniqueCount="31">
  <si>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</si>
  <si>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</si>
  <si>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</si>
  <si>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</si>
  <si>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</si>
  <si>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</si>
  <si>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</si>
  <si>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</si>
  <si>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</si>
  <si>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</si>
  <si>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</si>
  <si>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</si>
  <si>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</si>
  <si>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</si>
  <si>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</si>
  <si>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</si>
  <si>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</si>
  <si>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</si>
  <si>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</si>
  <si>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</si>
  <si>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</si>
  <si>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</si>
  <si>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</si>
  <si>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</si>
  <si>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Variación Del Periodo</t>
  </si>
  <si>
    <t>Bajo protesta de decir verdad declaramos que los Estados Financieros y sus notas, son razonablemente correctos y son responsabilidad del emisor.</t>
  </si>
  <si>
    <t>Municipio de Atarjea, Gto.
Estado Analítico del Activo
Del 1 de Enero al 30 de Septiembre de 2022
(Cifras en Pesos)</t>
  </si>
  <si>
    <t>Maria Elena Ramos Loyola</t>
  </si>
  <si>
    <t>C.P. Celina Lopez Martinez</t>
  </si>
  <si>
    <t>Presidente Municipal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</si>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</sst>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4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0" fillId="0" borderId="0" xfId="0" applyProtection="1">
      <protection locked="0"/>
    </xf>
    <xf numFmtId="4" fontId="3" fillId="2" borderId="4" xfId="8" applyNumberFormat="1" applyFont="1" applyFill="1" applyBorder="1" applyAlignment="1">
      <alignment horizontal="center" vertical="center" wrapText="1"/>
    </xf>
    <xf numFmtId="0" fontId="3" fillId="2" borderId="4" xfId="8" applyFont="1" applyFill="1" applyBorder="1" applyAlignment="1">
      <alignment horizontal="center" vertical="center" wrapText="1"/>
    </xf>
    <xf numFmtId="0" fontId="3" fillId="0" borderId="4" xfId="8" applyFont="1" applyFill="1" applyBorder="1" applyAlignment="1">
      <alignment horizontal="left" vertical="top" indent="1"/>
    </xf>
    <xf numFmtId="0" fontId="3" fillId="0" borderId="4" xfId="8" applyFont="1" applyFill="1" applyBorder="1" applyAlignment="1">
      <alignment horizontal="left" vertical="top" indent="2"/>
    </xf>
    <xf numFmtId="0" fontId="4" fillId="0" borderId="4" xfId="8" applyFont="1" applyFill="1" applyBorder="1" applyAlignment="1">
      <alignment horizontal="left" vertical="top" indent="2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Protection="1">
      <protection locked="0"/>
    </xf>
    <xf numFmtId="0" fontId="4" fillId="0" borderId="0" xfId="8" applyFont="1" applyAlignment="1" applyProtection="1">
      <alignment horizontal="center" vertical="top" wrapText="1"/>
      <protection locked="0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4" fontId="4" fillId="0" borderId="0" xfId="8" applyNumberFormat="1" applyFont="1" applyAlignment="1" applyProtection="1">
      <alignment horizontal="center" vertical="top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4" fillId="0" borderId="4" xfId="8" applyNumberFormat="1" applyFont="1" applyFill="1" applyBorder="1" applyAlignment="1" applyProtection="1">
      <alignment vertical="top" wrapText="1"/>
      <protection locked="0"/>
    </xf>
    <xf numFmtId="4" fontId="4" fillId="0" borderId="4" xfId="8" applyNumberFormat="1" applyFont="1" applyFill="1" applyBorder="1" applyAlignment="1" applyProtection="1">
      <alignment wrapText="1"/>
      <protection locked="0"/>
    </xf>
  </cellXfs>
  <cellStyles count="124">
    <cellStyle name="Euro" xfId="1"/>
    <cellStyle name="Millares 2" xfId="2"/>
    <cellStyle name="Millares 2 10" xfId="52"/>
    <cellStyle name="Millares 2 11" xfId="43"/>
    <cellStyle name="Millares 2 12" xfId="34"/>
    <cellStyle name="Millares 2 13" xfId="115"/>
    <cellStyle name="Millares 2 14" xfId="25"/>
    <cellStyle name="Millares 2 15" xfId="16"/>
    <cellStyle name="Millares 2 2" xfId="3"/>
    <cellStyle name="Millares 2 2 10" xfId="35"/>
    <cellStyle name="Millares 2 2 11" xfId="116"/>
    <cellStyle name="Millares 2 2 12" xfId="26"/>
    <cellStyle name="Millares 2 2 13" xfId="17"/>
    <cellStyle name="Millares 2 2 2" xfId="107"/>
    <cellStyle name="Millares 2 2 3" xfId="98"/>
    <cellStyle name="Millares 2 2 4" xfId="89"/>
    <cellStyle name="Millares 2 2 5" xfId="80"/>
    <cellStyle name="Millares 2 2 6" xfId="71"/>
    <cellStyle name="Millares 2 2 7" xfId="62"/>
    <cellStyle name="Millares 2 2 8" xfId="53"/>
    <cellStyle name="Millares 2 2 9" xfId="44"/>
    <cellStyle name="Millares 2 3" xfId="4"/>
    <cellStyle name="Millares 2 3 10" xfId="36"/>
    <cellStyle name="Millares 2 3 11" xfId="117"/>
    <cellStyle name="Millares 2 3 12" xfId="27"/>
    <cellStyle name="Millares 2 3 13" xfId="18"/>
    <cellStyle name="Millares 2 3 2" xfId="108"/>
    <cellStyle name="Millares 2 3 3" xfId="99"/>
    <cellStyle name="Millares 2 3 4" xfId="90"/>
    <cellStyle name="Millares 2 3 5" xfId="81"/>
    <cellStyle name="Millares 2 3 6" xfId="72"/>
    <cellStyle name="Millares 2 3 7" xfId="63"/>
    <cellStyle name="Millares 2 3 8" xfId="54"/>
    <cellStyle name="Millares 2 3 9" xfId="45"/>
    <cellStyle name="Millares 2 4" xfId="106"/>
    <cellStyle name="Millares 2 5" xfId="97"/>
    <cellStyle name="Millares 2 6" xfId="88"/>
    <cellStyle name="Millares 2 7" xfId="79"/>
    <cellStyle name="Millares 2 8" xfId="70"/>
    <cellStyle name="Millares 2 9" xfId="61"/>
    <cellStyle name="Millares 3" xfId="5"/>
    <cellStyle name="Millares 3 10" xfId="37"/>
    <cellStyle name="Millares 3 11" xfId="118"/>
    <cellStyle name="Millares 3 12" xfId="28"/>
    <cellStyle name="Millares 3 13" xfId="19"/>
    <cellStyle name="Millares 3 2" xfId="109"/>
    <cellStyle name="Millares 3 3" xfId="100"/>
    <cellStyle name="Millares 3 4" xfId="91"/>
    <cellStyle name="Millares 3 5" xfId="82"/>
    <cellStyle name="Millares 3 6" xfId="73"/>
    <cellStyle name="Millares 3 7" xfId="64"/>
    <cellStyle name="Millares 3 8" xfId="55"/>
    <cellStyle name="Millares 3 9" xfId="46"/>
    <cellStyle name="Moneda 2" xfId="6"/>
    <cellStyle name="Moneda 2 10" xfId="38"/>
    <cellStyle name="Moneda 2 11" xfId="119"/>
    <cellStyle name="Moneda 2 12" xfId="29"/>
    <cellStyle name="Moneda 2 13" xfId="20"/>
    <cellStyle name="Moneda 2 2" xfId="110"/>
    <cellStyle name="Moneda 2 3" xfId="101"/>
    <cellStyle name="Moneda 2 4" xfId="92"/>
    <cellStyle name="Moneda 2 5" xfId="83"/>
    <cellStyle name="Moneda 2 6" xfId="74"/>
    <cellStyle name="Moneda 2 7" xfId="65"/>
    <cellStyle name="Moneda 2 8" xfId="56"/>
    <cellStyle name="Moneda 2 9" xfId="47"/>
    <cellStyle name="Normal" xfId="0" builtinId="0"/>
    <cellStyle name="Normal 2" xfId="7"/>
    <cellStyle name="Normal 2 10" xfId="48"/>
    <cellStyle name="Normal 2 11" xfId="39"/>
    <cellStyle name="Normal 2 12" xfId="120"/>
    <cellStyle name="Normal 2 13" xfId="30"/>
    <cellStyle name="Normal 2 14" xfId="21"/>
    <cellStyle name="Normal 2 2" xfId="8"/>
    <cellStyle name="Normal 2 3" xfId="111"/>
    <cellStyle name="Normal 2 4" xfId="102"/>
    <cellStyle name="Normal 2 5" xfId="93"/>
    <cellStyle name="Normal 2 6" xfId="84"/>
    <cellStyle name="Normal 2 7" xfId="75"/>
    <cellStyle name="Normal 2 8" xfId="66"/>
    <cellStyle name="Normal 2 9" xfId="57"/>
    <cellStyle name="Normal 3" xfId="9"/>
    <cellStyle name="Normal 3 10" xfId="40"/>
    <cellStyle name="Normal 3 11" xfId="121"/>
    <cellStyle name="Normal 3 12" xfId="31"/>
    <cellStyle name="Normal 3 13" xfId="22"/>
    <cellStyle name="Normal 3 2" xfId="112"/>
    <cellStyle name="Normal 3 3" xfId="103"/>
    <cellStyle name="Normal 3 4" xfId="94"/>
    <cellStyle name="Normal 3 5" xfId="85"/>
    <cellStyle name="Normal 3 6" xfId="76"/>
    <cellStyle name="Normal 3 7" xfId="67"/>
    <cellStyle name="Normal 3 8" xfId="58"/>
    <cellStyle name="Normal 3 9" xfId="49"/>
    <cellStyle name="Normal 4" xfId="10"/>
    <cellStyle name="Normal 4 2" xfId="11"/>
    <cellStyle name="Normal 5" xfId="12"/>
    <cellStyle name="Normal 5 2" xfId="13"/>
    <cellStyle name="Normal 6" xfId="14"/>
    <cellStyle name="Normal 6 10" xfId="50"/>
    <cellStyle name="Normal 6 11" xfId="41"/>
    <cellStyle name="Normal 6 12" xfId="122"/>
    <cellStyle name="Normal 6 13" xfId="32"/>
    <cellStyle name="Normal 6 14" xfId="23"/>
    <cellStyle name="Normal 6 2" xfId="15"/>
    <cellStyle name="Normal 6 2 10" xfId="42"/>
    <cellStyle name="Normal 6 2 11" xfId="123"/>
    <cellStyle name="Normal 6 2 12" xfId="33"/>
    <cellStyle name="Normal 6 2 13" xfId="24"/>
    <cellStyle name="Normal 6 2 2" xfId="114"/>
    <cellStyle name="Normal 6 2 3" xfId="105"/>
    <cellStyle name="Normal 6 2 4" xfId="96"/>
    <cellStyle name="Normal 6 2 5" xfId="87"/>
    <cellStyle name="Normal 6 2 6" xfId="78"/>
    <cellStyle name="Normal 6 2 7" xfId="69"/>
    <cellStyle name="Normal 6 2 8" xfId="60"/>
    <cellStyle name="Normal 6 2 9" xfId="51"/>
    <cellStyle name="Normal 6 3" xfId="113"/>
    <cellStyle name="Normal 6 4" xfId="104"/>
    <cellStyle name="Normal 6 5" xfId="95"/>
    <cellStyle name="Normal 6 6" xfId="86"/>
    <cellStyle name="Normal 6 7" xfId="77"/>
    <cellStyle name="Normal 6 8" xfId="68"/>
    <cellStyle name="Normal 6 9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1381125</xdr:colOff>
      <xdr:row>1</xdr:row>
      <xdr:rowOff>9525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81125" cy="581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tabSelected="1" view="pageBreakPreview" zoomScaleNormal="100" zoomScaleSheetLayoutView="100" workbookViewId="0">
      <selection activeCell="K21" sqref="K2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2" t="s">
        <v>26</v>
      </c>
      <c r="B1" s="13"/>
      <c r="C1" s="13"/>
      <c r="D1" s="13"/>
      <c r="E1" s="13"/>
      <c r="F1" s="14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24</v>
      </c>
    </row>
    <row r="3" spans="1:6" x14ac:dyDescent="0.2">
      <c r="A3" s="4" t="s">
        <v>0</v>
      </c>
      <c r="B3" s="17">
        <f>B4+B12</f>
        <v>170280286.22</v>
      </c>
      <c r="C3" s="17">
        <f t="shared" ref="C3:F3" si="0">C4+C12</f>
        <v>153914272.84999999</v>
      </c>
      <c r="D3" s="17">
        <f t="shared" si="0"/>
        <v>128437838.03999999</v>
      </c>
      <c r="E3" s="17">
        <f t="shared" si="0"/>
        <v>195756721.03000003</v>
      </c>
      <c r="F3" s="17">
        <f t="shared" si="0"/>
        <v>25476434.810000017</v>
      </c>
    </row>
    <row r="4" spans="1:6" x14ac:dyDescent="0.2">
      <c r="A4" s="5" t="s">
        <v>4</v>
      </c>
      <c r="B4" s="17">
        <f>SUM(B5:B11)</f>
        <v>13860999.639999999</v>
      </c>
      <c r="C4" s="17">
        <f>SUM(C5:C11)</f>
        <v>139264858.32999998</v>
      </c>
      <c r="D4" s="17">
        <f>SUM(D5:D11)</f>
        <v>125259205.53999999</v>
      </c>
      <c r="E4" s="17">
        <f>SUM(E5:E11)</f>
        <v>27866652.430000011</v>
      </c>
      <c r="F4" s="17">
        <f>SUM(F5:F11)</f>
        <v>14005652.79000001</v>
      </c>
    </row>
    <row r="5" spans="1:6" x14ac:dyDescent="0.2">
      <c r="A5" s="6" t="s">
        <v>5</v>
      </c>
      <c r="B5" s="18">
        <v>10297410.77</v>
      </c>
      <c r="C5" s="18">
        <v>135069534.5</v>
      </c>
      <c r="D5" s="18">
        <v>120149980.14</v>
      </c>
      <c r="E5" s="18">
        <f>B5+C5-D5</f>
        <v>25216965.13000001</v>
      </c>
      <c r="F5" s="18">
        <f t="shared" ref="F5:F11" si="1">E5-B5</f>
        <v>14919554.360000011</v>
      </c>
    </row>
    <row r="6" spans="1:6" x14ac:dyDescent="0.2">
      <c r="A6" s="6" t="s">
        <v>6</v>
      </c>
      <c r="B6" s="18">
        <v>2266044.85</v>
      </c>
      <c r="C6" s="18">
        <v>1468447.32</v>
      </c>
      <c r="D6" s="18">
        <v>1203715.6000000001</v>
      </c>
      <c r="E6" s="18">
        <f t="shared" ref="E6:E11" si="2">B6+C6-D6</f>
        <v>2530776.5699999998</v>
      </c>
      <c r="F6" s="18">
        <f t="shared" si="1"/>
        <v>264731.71999999974</v>
      </c>
    </row>
    <row r="7" spans="1:6" x14ac:dyDescent="0.2">
      <c r="A7" s="6" t="s">
        <v>7</v>
      </c>
      <c r="B7" s="18">
        <v>1297544.02</v>
      </c>
      <c r="C7" s="18">
        <v>2726876.51</v>
      </c>
      <c r="D7" s="18">
        <v>3905509.8</v>
      </c>
      <c r="E7" s="18">
        <f t="shared" si="2"/>
        <v>118910.72999999998</v>
      </c>
      <c r="F7" s="18">
        <f t="shared" si="1"/>
        <v>-1178633.29</v>
      </c>
    </row>
    <row r="8" spans="1:6" x14ac:dyDescent="0.2">
      <c r="A8" s="6" t="s">
        <v>1</v>
      </c>
      <c r="B8" s="18">
        <v>0</v>
      </c>
      <c r="C8" s="18">
        <v>0</v>
      </c>
      <c r="D8" s="18">
        <v>0</v>
      </c>
      <c r="E8" s="18">
        <f t="shared" si="2"/>
        <v>0</v>
      </c>
      <c r="F8" s="18">
        <f t="shared" si="1"/>
        <v>0</v>
      </c>
    </row>
    <row r="9" spans="1:6" x14ac:dyDescent="0.2">
      <c r="A9" s="6" t="s">
        <v>2</v>
      </c>
      <c r="B9" s="18">
        <v>0</v>
      </c>
      <c r="C9" s="18">
        <v>0</v>
      </c>
      <c r="D9" s="18">
        <v>0</v>
      </c>
      <c r="E9" s="18">
        <f t="shared" si="2"/>
        <v>0</v>
      </c>
      <c r="F9" s="18">
        <f t="shared" si="1"/>
        <v>0</v>
      </c>
    </row>
    <row r="10" spans="1:6" x14ac:dyDescent="0.2">
      <c r="A10" s="6" t="s">
        <v>8</v>
      </c>
      <c r="B10" s="18">
        <v>0</v>
      </c>
      <c r="C10" s="18">
        <v>0</v>
      </c>
      <c r="D10" s="18">
        <v>0</v>
      </c>
      <c r="E10" s="18">
        <f t="shared" si="2"/>
        <v>0</v>
      </c>
      <c r="F10" s="18">
        <f t="shared" si="1"/>
        <v>0</v>
      </c>
    </row>
    <row r="11" spans="1:6" x14ac:dyDescent="0.2">
      <c r="A11" s="6" t="s">
        <v>9</v>
      </c>
      <c r="B11" s="18">
        <v>0</v>
      </c>
      <c r="C11" s="18">
        <v>0</v>
      </c>
      <c r="D11" s="18">
        <v>0</v>
      </c>
      <c r="E11" s="18">
        <f t="shared" si="2"/>
        <v>0</v>
      </c>
      <c r="F11" s="18">
        <f t="shared" si="1"/>
        <v>0</v>
      </c>
    </row>
    <row r="12" spans="1:6" x14ac:dyDescent="0.2">
      <c r="A12" s="5" t="s">
        <v>10</v>
      </c>
      <c r="B12" s="17">
        <f>SUM(B13:B21)</f>
        <v>156419286.58000001</v>
      </c>
      <c r="C12" s="17">
        <f>SUM(C13:C21)</f>
        <v>14649414.52</v>
      </c>
      <c r="D12" s="17">
        <f>SUM(D13:D21)</f>
        <v>3178632.5</v>
      </c>
      <c r="E12" s="17">
        <f>SUM(E13:E21)</f>
        <v>167890068.60000002</v>
      </c>
      <c r="F12" s="17">
        <f>SUM(F13:F21)</f>
        <v>11470782.020000007</v>
      </c>
    </row>
    <row r="13" spans="1:6" x14ac:dyDescent="0.2">
      <c r="A13" s="6" t="s">
        <v>11</v>
      </c>
      <c r="B13" s="18">
        <v>-963755.72</v>
      </c>
      <c r="C13" s="18">
        <v>0</v>
      </c>
      <c r="D13" s="18">
        <v>0</v>
      </c>
      <c r="E13" s="18">
        <f>B13+C13-D13</f>
        <v>-963755.72</v>
      </c>
      <c r="F13" s="18">
        <f t="shared" ref="F13:F21" si="3">E13-B13</f>
        <v>0</v>
      </c>
    </row>
    <row r="14" spans="1:6" x14ac:dyDescent="0.2">
      <c r="A14" s="6" t="s">
        <v>12</v>
      </c>
      <c r="B14" s="19">
        <v>0</v>
      </c>
      <c r="C14" s="19">
        <v>0</v>
      </c>
      <c r="D14" s="19">
        <v>0</v>
      </c>
      <c r="E14" s="19">
        <f t="shared" ref="E14:E21" si="4">B14+C14-D14</f>
        <v>0</v>
      </c>
      <c r="F14" s="19">
        <f t="shared" si="3"/>
        <v>0</v>
      </c>
    </row>
    <row r="15" spans="1:6" x14ac:dyDescent="0.2">
      <c r="A15" s="6" t="s">
        <v>13</v>
      </c>
      <c r="B15" s="19">
        <v>143075494.09</v>
      </c>
      <c r="C15" s="19">
        <v>12488491.710000001</v>
      </c>
      <c r="D15" s="19">
        <v>3178632.5</v>
      </c>
      <c r="E15" s="19">
        <f t="shared" si="4"/>
        <v>152385353.30000001</v>
      </c>
      <c r="F15" s="19">
        <f t="shared" si="3"/>
        <v>9309859.2100000083</v>
      </c>
    </row>
    <row r="16" spans="1:6" x14ac:dyDescent="0.2">
      <c r="A16" s="6" t="s">
        <v>14</v>
      </c>
      <c r="B16" s="18">
        <v>21528155.670000002</v>
      </c>
      <c r="C16" s="18">
        <v>1908316.79</v>
      </c>
      <c r="D16" s="18">
        <v>0</v>
      </c>
      <c r="E16" s="18">
        <f t="shared" si="4"/>
        <v>23436472.460000001</v>
      </c>
      <c r="F16" s="18">
        <f t="shared" si="3"/>
        <v>1908316.7899999991</v>
      </c>
    </row>
    <row r="17" spans="1:6" x14ac:dyDescent="0.2">
      <c r="A17" s="6" t="s">
        <v>15</v>
      </c>
      <c r="B17" s="18">
        <v>112810</v>
      </c>
      <c r="C17" s="18">
        <v>0</v>
      </c>
      <c r="D17" s="18">
        <v>0</v>
      </c>
      <c r="E17" s="18">
        <f t="shared" si="4"/>
        <v>112810</v>
      </c>
      <c r="F17" s="18">
        <f t="shared" si="3"/>
        <v>0</v>
      </c>
    </row>
    <row r="18" spans="1:6" x14ac:dyDescent="0.2">
      <c r="A18" s="6" t="s">
        <v>16</v>
      </c>
      <c r="B18" s="18">
        <v>-11751268.34</v>
      </c>
      <c r="C18" s="18">
        <v>0</v>
      </c>
      <c r="D18" s="18">
        <v>0</v>
      </c>
      <c r="E18" s="18">
        <f t="shared" si="4"/>
        <v>-11751268.34</v>
      </c>
      <c r="F18" s="18">
        <f t="shared" si="3"/>
        <v>0</v>
      </c>
    </row>
    <row r="19" spans="1:6" x14ac:dyDescent="0.2">
      <c r="A19" s="6" t="s">
        <v>17</v>
      </c>
      <c r="B19" s="18">
        <v>4417850.88</v>
      </c>
      <c r="C19" s="18">
        <v>252606.02</v>
      </c>
      <c r="D19" s="18">
        <v>0</v>
      </c>
      <c r="E19" s="18">
        <f t="shared" si="4"/>
        <v>4670456.8999999994</v>
      </c>
      <c r="F19" s="18">
        <f t="shared" si="3"/>
        <v>252606.01999999955</v>
      </c>
    </row>
    <row r="20" spans="1:6" x14ac:dyDescent="0.2">
      <c r="A20" s="6" t="s">
        <v>18</v>
      </c>
      <c r="B20" s="18">
        <v>0</v>
      </c>
      <c r="C20" s="18">
        <v>0</v>
      </c>
      <c r="D20" s="18">
        <v>0</v>
      </c>
      <c r="E20" s="18">
        <f t="shared" si="4"/>
        <v>0</v>
      </c>
      <c r="F20" s="18">
        <f t="shared" si="3"/>
        <v>0</v>
      </c>
    </row>
    <row r="21" spans="1:6" x14ac:dyDescent="0.2">
      <c r="A21" s="6" t="s">
        <v>19</v>
      </c>
      <c r="B21" s="18">
        <v>0</v>
      </c>
      <c r="C21" s="18">
        <v>0</v>
      </c>
      <c r="D21" s="18">
        <v>0</v>
      </c>
      <c r="E21" s="18">
        <f t="shared" si="4"/>
        <v>0</v>
      </c>
      <c r="F21" s="18">
        <f t="shared" si="3"/>
        <v>0</v>
      </c>
    </row>
    <row r="23" spans="1:6" ht="12.75" x14ac:dyDescent="0.2">
      <c r="A23" s="7" t="s">
        <v>25</v>
      </c>
    </row>
    <row r="25" spans="1:6" s="8" customFormat="1" x14ac:dyDescent="0.2"/>
    <row r="26" spans="1:6" s="8" customFormat="1" x14ac:dyDescent="0.2"/>
    <row r="27" spans="1:6" s="8" customFormat="1" x14ac:dyDescent="0.2"/>
    <row r="28" spans="1:6" s="8" customFormat="1" x14ac:dyDescent="0.2"/>
    <row r="34" spans="1:6" x14ac:dyDescent="0.2">
      <c r="A34" s="9" t="s">
        <v>27</v>
      </c>
      <c r="B34" s="10"/>
      <c r="C34" s="11"/>
      <c r="D34" s="16" t="s">
        <v>28</v>
      </c>
      <c r="E34" s="16"/>
      <c r="F34" s="16"/>
    </row>
    <row r="35" spans="1:6" x14ac:dyDescent="0.2">
      <c r="A35" s="9" t="s">
        <v>29</v>
      </c>
      <c r="B35" s="10"/>
      <c r="C35" s="11"/>
      <c r="D35" s="15" t="s">
        <v>30</v>
      </c>
      <c r="E35" s="15"/>
      <c r="F35" s="15"/>
    </row>
  </sheetData>
  <sheetProtection formatCells="0" formatColumns="0" formatRows="0" autoFilter="0"/>
  <mergeCells count="3">
    <mergeCell ref="A1:F1"/>
    <mergeCell ref="D35:F35"/>
    <mergeCell ref="D34:F34"/>
  </mergeCells>
  <pageMargins left="0.70866141732283472" right="0.70866141732283472" top="0.74803149606299213" bottom="0.74803149606299213" header="0.31496062992125984" footer="0.31496062992125984"/>
  <pageSetup scale="9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2022-10-26T17:11:16Z</cp:lastPrinted>
  <dcterms:created xsi:type="dcterms:W3CDTF">2014-02-09T04:04:15Z</dcterms:created>
  <dcterms:modified xsi:type="dcterms:W3CDTF">2022-10-26T17:14:55Z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