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EFE!$A$1:$D$76</definedName>
  </definedNames>
  <calcPr calcId="152511"/>
</workbook>
</file>

<file path=xl/calcChain.xml><?xml version="1.0" encoding="utf-8"?>
<calcChain xmlns="http://schemas.openxmlformats.org/spreadsheetml/2006/main">
  <c r="D54" i="3" l="1"/>
  <c r="C54" i="3"/>
  <c r="D55" i="3"/>
  <c r="C55" i="3"/>
  <c r="D49" i="3" l="1"/>
  <c r="C49" i="3"/>
  <c r="C48" i="3" s="1"/>
  <c r="D48" i="3"/>
  <c r="D59" i="3" l="1"/>
  <c r="C59" i="3"/>
  <c r="D41" i="3" l="1"/>
  <c r="D45" i="3" s="1"/>
  <c r="C41" i="3"/>
  <c r="C45" i="3" s="1"/>
  <c r="D36" i="3"/>
  <c r="C36" i="3"/>
  <c r="D16" i="3"/>
  <c r="C16" i="3"/>
  <c r="D4" i="3"/>
  <c r="C4" i="3"/>
  <c r="C33" i="3" l="1"/>
  <c r="C61" i="3" s="1"/>
  <c r="D33" i="3"/>
  <c r="D61" i="3" s="1"/>
</calcChain>
</file>

<file path=xl/sharedStrings.xml><?xml version="1.0" encoding="utf-8"?>
<sst xmlns="http://schemas.openxmlformats.org/spreadsheetml/2006/main" count="96" uniqueCount="62">
  <si>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</si>
  <si>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</si>
  <si>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</si>
  <si>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</si>
  <si>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</si>
  <si>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</si>
  <si>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</si>
  <si>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</si>
  <si>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</si>
  <si>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</si>
  <si>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</si>
  <si>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</si>
  <si>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</si>
  <si>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</si>
  <si>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</si>
  <si>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</si>
  <si>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</si>
  <si>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</si>
  <si>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</si>
  <si>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</si>
  <si>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</si>
  <si>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</si>
  <si>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</si>
  <si>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</si>
  <si>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</si>
  <si>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</si>
  <si>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</si>
  <si>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</si>
  <si>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</si>
  <si>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</si>
  <si>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</si>
  <si>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</si>
  <si>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</si>
  <si>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</si>
  <si>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</si>
  <si>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</si>
  <si>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</si>
  <si>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</si>
  <si>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</si>
  <si>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</si>
  <si>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</si>
  <si>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</si>
  <si>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</si>
  <si>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</si>
  <si>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</si>
  <si>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</si>
  <si>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</si>
  <si>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</si>
  <si>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</si>
  <si>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</si>
  <si>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</si>
  <si>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</si>
  <si>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</si>
  <si>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</si>
  <si>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</si>
  <si>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</si>
  <si>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</si>
  <si>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Municipio de Atarjea, Gto.
Estado de Flujos de Efectivo
Del 1 de Enero al 30 de Septiembre de 2022
(Cifras en Pesos)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</si>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</sst>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4" fillId="0" borderId="0" xfId="8" applyFont="1" applyFill="1" applyBorder="1" applyProtection="1"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24">
    <cellStyle name="Euro" xfId="1"/>
    <cellStyle name="Millares 2" xfId="2"/>
    <cellStyle name="Millares 2 10" xfId="52"/>
    <cellStyle name="Millares 2 11" xfId="43"/>
    <cellStyle name="Millares 2 12" xfId="34"/>
    <cellStyle name="Millares 2 13" xfId="115"/>
    <cellStyle name="Millares 2 14" xfId="25"/>
    <cellStyle name="Millares 2 15" xfId="16"/>
    <cellStyle name="Millares 2 2" xfId="3"/>
    <cellStyle name="Millares 2 2 10" xfId="35"/>
    <cellStyle name="Millares 2 2 11" xfId="116"/>
    <cellStyle name="Millares 2 2 12" xfId="26"/>
    <cellStyle name="Millares 2 2 13" xfId="17"/>
    <cellStyle name="Millares 2 2 2" xfId="107"/>
    <cellStyle name="Millares 2 2 3" xfId="98"/>
    <cellStyle name="Millares 2 2 4" xfId="89"/>
    <cellStyle name="Millares 2 2 5" xfId="80"/>
    <cellStyle name="Millares 2 2 6" xfId="71"/>
    <cellStyle name="Millares 2 2 7" xfId="62"/>
    <cellStyle name="Millares 2 2 8" xfId="53"/>
    <cellStyle name="Millares 2 2 9" xfId="44"/>
    <cellStyle name="Millares 2 3" xfId="4"/>
    <cellStyle name="Millares 2 3 10" xfId="36"/>
    <cellStyle name="Millares 2 3 11" xfId="117"/>
    <cellStyle name="Millares 2 3 12" xfId="27"/>
    <cellStyle name="Millares 2 3 13" xfId="18"/>
    <cellStyle name="Millares 2 3 2" xfId="108"/>
    <cellStyle name="Millares 2 3 3" xfId="99"/>
    <cellStyle name="Millares 2 3 4" xfId="90"/>
    <cellStyle name="Millares 2 3 5" xfId="81"/>
    <cellStyle name="Millares 2 3 6" xfId="72"/>
    <cellStyle name="Millares 2 3 7" xfId="63"/>
    <cellStyle name="Millares 2 3 8" xfId="54"/>
    <cellStyle name="Millares 2 3 9" xfId="45"/>
    <cellStyle name="Millares 2 4" xfId="106"/>
    <cellStyle name="Millares 2 5" xfId="97"/>
    <cellStyle name="Millares 2 6" xfId="88"/>
    <cellStyle name="Millares 2 7" xfId="79"/>
    <cellStyle name="Millares 2 8" xfId="70"/>
    <cellStyle name="Millares 2 9" xfId="61"/>
    <cellStyle name="Millares 3" xfId="5"/>
    <cellStyle name="Millares 3 10" xfId="37"/>
    <cellStyle name="Millares 3 11" xfId="118"/>
    <cellStyle name="Millares 3 12" xfId="28"/>
    <cellStyle name="Millares 3 13" xfId="19"/>
    <cellStyle name="Millares 3 2" xfId="109"/>
    <cellStyle name="Millares 3 3" xfId="100"/>
    <cellStyle name="Millares 3 4" xfId="91"/>
    <cellStyle name="Millares 3 5" xfId="82"/>
    <cellStyle name="Millares 3 6" xfId="73"/>
    <cellStyle name="Millares 3 7" xfId="64"/>
    <cellStyle name="Millares 3 8" xfId="55"/>
    <cellStyle name="Millares 3 9" xfId="46"/>
    <cellStyle name="Moneda 2" xfId="6"/>
    <cellStyle name="Moneda 2 10" xfId="38"/>
    <cellStyle name="Moneda 2 11" xfId="119"/>
    <cellStyle name="Moneda 2 12" xfId="29"/>
    <cellStyle name="Moneda 2 13" xfId="20"/>
    <cellStyle name="Moneda 2 2" xfId="110"/>
    <cellStyle name="Moneda 2 3" xfId="101"/>
    <cellStyle name="Moneda 2 4" xfId="92"/>
    <cellStyle name="Moneda 2 5" xfId="83"/>
    <cellStyle name="Moneda 2 6" xfId="74"/>
    <cellStyle name="Moneda 2 7" xfId="65"/>
    <cellStyle name="Moneda 2 8" xfId="56"/>
    <cellStyle name="Moneda 2 9" xfId="47"/>
    <cellStyle name="Normal" xfId="0" builtinId="0"/>
    <cellStyle name="Normal 2" xfId="7"/>
    <cellStyle name="Normal 2 10" xfId="48"/>
    <cellStyle name="Normal 2 11" xfId="39"/>
    <cellStyle name="Normal 2 12" xfId="120"/>
    <cellStyle name="Normal 2 13" xfId="30"/>
    <cellStyle name="Normal 2 14" xfId="21"/>
    <cellStyle name="Normal 2 2" xfId="8"/>
    <cellStyle name="Normal 2 3" xfId="111"/>
    <cellStyle name="Normal 2 4" xfId="102"/>
    <cellStyle name="Normal 2 5" xfId="93"/>
    <cellStyle name="Normal 2 6" xfId="84"/>
    <cellStyle name="Normal 2 7" xfId="75"/>
    <cellStyle name="Normal 2 8" xfId="66"/>
    <cellStyle name="Normal 2 9" xfId="57"/>
    <cellStyle name="Normal 3" xfId="9"/>
    <cellStyle name="Normal 3 10" xfId="40"/>
    <cellStyle name="Normal 3 11" xfId="121"/>
    <cellStyle name="Normal 3 12" xfId="31"/>
    <cellStyle name="Normal 3 13" xfId="22"/>
    <cellStyle name="Normal 3 2" xfId="112"/>
    <cellStyle name="Normal 3 3" xfId="103"/>
    <cellStyle name="Normal 3 4" xfId="94"/>
    <cellStyle name="Normal 3 5" xfId="85"/>
    <cellStyle name="Normal 3 6" xfId="76"/>
    <cellStyle name="Normal 3 7" xfId="67"/>
    <cellStyle name="Normal 3 8" xfId="58"/>
    <cellStyle name="Normal 3 9" xfId="49"/>
    <cellStyle name="Normal 4" xfId="10"/>
    <cellStyle name="Normal 4 2" xfId="11"/>
    <cellStyle name="Normal 5" xfId="12"/>
    <cellStyle name="Normal 5 2" xfId="13"/>
    <cellStyle name="Normal 6" xfId="14"/>
    <cellStyle name="Normal 6 10" xfId="50"/>
    <cellStyle name="Normal 6 11" xfId="41"/>
    <cellStyle name="Normal 6 12" xfId="122"/>
    <cellStyle name="Normal 6 13" xfId="32"/>
    <cellStyle name="Normal 6 14" xfId="23"/>
    <cellStyle name="Normal 6 2" xfId="15"/>
    <cellStyle name="Normal 6 2 10" xfId="42"/>
    <cellStyle name="Normal 6 2 11" xfId="123"/>
    <cellStyle name="Normal 6 2 12" xfId="33"/>
    <cellStyle name="Normal 6 2 13" xfId="24"/>
    <cellStyle name="Normal 6 2 2" xfId="114"/>
    <cellStyle name="Normal 6 2 3" xfId="105"/>
    <cellStyle name="Normal 6 2 4" xfId="96"/>
    <cellStyle name="Normal 6 2 5" xfId="87"/>
    <cellStyle name="Normal 6 2 6" xfId="78"/>
    <cellStyle name="Normal 6 2 7" xfId="69"/>
    <cellStyle name="Normal 6 2 8" xfId="60"/>
    <cellStyle name="Normal 6 2 9" xfId="51"/>
    <cellStyle name="Normal 6 3" xfId="113"/>
    <cellStyle name="Normal 6 4" xfId="104"/>
    <cellStyle name="Normal 6 5" xfId="95"/>
    <cellStyle name="Normal 6 6" xfId="86"/>
    <cellStyle name="Normal 6 7" xfId="77"/>
    <cellStyle name="Normal 6 8" xfId="68"/>
    <cellStyle name="Normal 6 9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1419225</xdr:colOff>
      <xdr:row>1</xdr:row>
      <xdr:rowOff>1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192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tabSelected="1" view="pageBreakPreview" zoomScaleNormal="100" zoomScaleSheetLayoutView="100" workbookViewId="0">
      <selection activeCell="H78" sqref="H78"/>
    </sheetView>
  </sheetViews>
  <sheetFormatPr baseColWidth="10" defaultColWidth="12" defaultRowHeight="11.25" x14ac:dyDescent="0.2"/>
  <cols>
    <col min="1" max="1" width="1.6640625" style="25" customWidth="1"/>
    <col min="2" max="2" width="90.83203125" style="1" customWidth="1"/>
    <col min="3" max="4" width="25.83203125" style="1" customWidth="1"/>
    <col min="5" max="16384" width="12" style="1"/>
  </cols>
  <sheetData>
    <row r="1" spans="2:23" ht="45" customHeight="1" x14ac:dyDescent="0.2">
      <c r="B1" s="16" t="s">
        <v>57</v>
      </c>
      <c r="C1" s="17"/>
      <c r="D1" s="18"/>
    </row>
    <row r="2" spans="2:23" ht="15" customHeight="1" x14ac:dyDescent="0.2">
      <c r="B2" s="2" t="s">
        <v>0</v>
      </c>
      <c r="C2" s="3">
        <v>2022</v>
      </c>
      <c r="D2" s="3">
        <v>2021</v>
      </c>
      <c r="W2" s="1" t="s">
        <v>1</v>
      </c>
    </row>
    <row r="3" spans="2:23" ht="11.25" customHeight="1" x14ac:dyDescent="0.2">
      <c r="B3" s="4" t="s">
        <v>40</v>
      </c>
      <c r="C3" s="5"/>
      <c r="D3" s="5"/>
    </row>
    <row r="4" spans="2:23" ht="11.25" customHeight="1" x14ac:dyDescent="0.2">
      <c r="B4" s="6" t="s">
        <v>2</v>
      </c>
      <c r="C4" s="21">
        <f>SUM(C5:C14)</f>
        <v>70418202.149999991</v>
      </c>
      <c r="D4" s="21">
        <f>SUM(D5:D14)</f>
        <v>79576716.480000004</v>
      </c>
      <c r="E4" s="13" t="s">
        <v>39</v>
      </c>
    </row>
    <row r="5" spans="2:23" ht="11.25" customHeight="1" x14ac:dyDescent="0.2">
      <c r="B5" s="7" t="s">
        <v>3</v>
      </c>
      <c r="C5" s="22">
        <v>48095</v>
      </c>
      <c r="D5" s="22">
        <v>33962</v>
      </c>
      <c r="E5" s="14">
        <v>100000</v>
      </c>
    </row>
    <row r="6" spans="2:23" ht="11.25" customHeight="1" x14ac:dyDescent="0.2">
      <c r="B6" s="7" t="s">
        <v>4</v>
      </c>
      <c r="C6" s="22">
        <v>0</v>
      </c>
      <c r="D6" s="22">
        <v>0</v>
      </c>
      <c r="E6" s="14">
        <v>200000</v>
      </c>
    </row>
    <row r="7" spans="2:23" ht="11.25" customHeight="1" x14ac:dyDescent="0.2">
      <c r="B7" s="7" t="s">
        <v>35</v>
      </c>
      <c r="C7" s="22">
        <v>0</v>
      </c>
      <c r="D7" s="22">
        <v>0</v>
      </c>
      <c r="E7" s="14">
        <v>300000</v>
      </c>
    </row>
    <row r="8" spans="2:23" ht="11.25" customHeight="1" x14ac:dyDescent="0.2">
      <c r="B8" s="7" t="s">
        <v>5</v>
      </c>
      <c r="C8" s="22">
        <v>24646.16</v>
      </c>
      <c r="D8" s="22">
        <v>45417.43</v>
      </c>
      <c r="E8" s="14">
        <v>400000</v>
      </c>
    </row>
    <row r="9" spans="2:23" ht="11.25" customHeight="1" x14ac:dyDescent="0.2">
      <c r="B9" s="7" t="s">
        <v>36</v>
      </c>
      <c r="C9" s="22">
        <v>191193.08</v>
      </c>
      <c r="D9" s="22">
        <v>140381.04999999999</v>
      </c>
      <c r="E9" s="14">
        <v>500000</v>
      </c>
    </row>
    <row r="10" spans="2:23" ht="11.25" customHeight="1" x14ac:dyDescent="0.2">
      <c r="B10" s="7" t="s">
        <v>37</v>
      </c>
      <c r="C10" s="22">
        <v>81000</v>
      </c>
      <c r="D10" s="22">
        <v>315694</v>
      </c>
      <c r="E10" s="14">
        <v>600000</v>
      </c>
    </row>
    <row r="11" spans="2:23" ht="11.25" customHeight="1" x14ac:dyDescent="0.2">
      <c r="B11" s="7" t="s">
        <v>38</v>
      </c>
      <c r="C11" s="22">
        <v>0</v>
      </c>
      <c r="D11" s="22">
        <v>0</v>
      </c>
      <c r="E11" s="14">
        <v>700000</v>
      </c>
    </row>
    <row r="12" spans="2:23" ht="22.5" x14ac:dyDescent="0.2">
      <c r="B12" s="7" t="s">
        <v>41</v>
      </c>
      <c r="C12" s="22">
        <v>70073267.909999996</v>
      </c>
      <c r="D12" s="22">
        <v>79041262</v>
      </c>
      <c r="E12" s="14">
        <v>800000</v>
      </c>
    </row>
    <row r="13" spans="2:23" ht="11.25" customHeight="1" x14ac:dyDescent="0.2">
      <c r="B13" s="7" t="s">
        <v>42</v>
      </c>
      <c r="C13" s="22">
        <v>0</v>
      </c>
      <c r="D13" s="22">
        <v>0</v>
      </c>
      <c r="E13" s="14">
        <v>900000</v>
      </c>
    </row>
    <row r="14" spans="2:23" ht="11.25" customHeight="1" x14ac:dyDescent="0.2">
      <c r="B14" s="7" t="s">
        <v>6</v>
      </c>
      <c r="C14" s="22">
        <v>0</v>
      </c>
      <c r="D14" s="22">
        <v>0</v>
      </c>
      <c r="E14" s="13" t="s">
        <v>56</v>
      </c>
    </row>
    <row r="15" spans="2:23" ht="11.25" customHeight="1" x14ac:dyDescent="0.2">
      <c r="B15" s="8"/>
      <c r="C15" s="23"/>
      <c r="D15" s="23"/>
      <c r="E15" s="13" t="s">
        <v>39</v>
      </c>
    </row>
    <row r="16" spans="2:23" ht="11.25" customHeight="1" x14ac:dyDescent="0.2">
      <c r="B16" s="6" t="s">
        <v>7</v>
      </c>
      <c r="C16" s="21">
        <f>SUM(C17:C32)</f>
        <v>42188747.489999995</v>
      </c>
      <c r="D16" s="21">
        <f>SUM(D17:D32)</f>
        <v>52034892</v>
      </c>
      <c r="E16" s="13" t="s">
        <v>39</v>
      </c>
    </row>
    <row r="17" spans="2:5" ht="11.25" customHeight="1" x14ac:dyDescent="0.2">
      <c r="B17" s="7" t="s">
        <v>8</v>
      </c>
      <c r="C17" s="22">
        <v>12158489.48</v>
      </c>
      <c r="D17" s="22">
        <v>17271325.050000001</v>
      </c>
      <c r="E17" s="14">
        <v>1000</v>
      </c>
    </row>
    <row r="18" spans="2:5" ht="11.25" customHeight="1" x14ac:dyDescent="0.2">
      <c r="B18" s="7" t="s">
        <v>9</v>
      </c>
      <c r="C18" s="22">
        <v>9363724.9499999993</v>
      </c>
      <c r="D18" s="22">
        <v>11047832.619999999</v>
      </c>
      <c r="E18" s="14">
        <v>2000</v>
      </c>
    </row>
    <row r="19" spans="2:5" ht="11.25" customHeight="1" x14ac:dyDescent="0.2">
      <c r="B19" s="7" t="s">
        <v>10</v>
      </c>
      <c r="C19" s="22">
        <v>8094187</v>
      </c>
      <c r="D19" s="22">
        <v>7015008.54</v>
      </c>
      <c r="E19" s="14">
        <v>3000</v>
      </c>
    </row>
    <row r="20" spans="2:5" ht="11.25" customHeight="1" x14ac:dyDescent="0.2">
      <c r="B20" s="7" t="s">
        <v>11</v>
      </c>
      <c r="C20" s="22">
        <v>0</v>
      </c>
      <c r="D20" s="22">
        <v>0</v>
      </c>
      <c r="E20" s="14">
        <v>4100</v>
      </c>
    </row>
    <row r="21" spans="2:5" ht="11.25" customHeight="1" x14ac:dyDescent="0.2">
      <c r="B21" s="7" t="s">
        <v>12</v>
      </c>
      <c r="C21" s="22">
        <v>3003173.88</v>
      </c>
      <c r="D21" s="22">
        <v>4088750.52</v>
      </c>
      <c r="E21" s="14">
        <v>4200</v>
      </c>
    </row>
    <row r="22" spans="2:5" ht="11.25" customHeight="1" x14ac:dyDescent="0.2">
      <c r="B22" s="7" t="s">
        <v>43</v>
      </c>
      <c r="C22" s="22">
        <v>0</v>
      </c>
      <c r="D22" s="22">
        <v>0</v>
      </c>
      <c r="E22" s="14">
        <v>4300</v>
      </c>
    </row>
    <row r="23" spans="2:5" ht="11.25" customHeight="1" x14ac:dyDescent="0.2">
      <c r="B23" s="7" t="s">
        <v>13</v>
      </c>
      <c r="C23" s="22">
        <v>9569172.1799999997</v>
      </c>
      <c r="D23" s="22">
        <v>12611975.27</v>
      </c>
      <c r="E23" s="14">
        <v>4400</v>
      </c>
    </row>
    <row r="24" spans="2:5" ht="11.25" customHeight="1" x14ac:dyDescent="0.2">
      <c r="B24" s="7" t="s">
        <v>14</v>
      </c>
      <c r="C24" s="22">
        <v>0</v>
      </c>
      <c r="D24" s="22">
        <v>0</v>
      </c>
      <c r="E24" s="14">
        <v>4500</v>
      </c>
    </row>
    <row r="25" spans="2:5" ht="11.25" customHeight="1" x14ac:dyDescent="0.2">
      <c r="B25" s="7" t="s">
        <v>15</v>
      </c>
      <c r="C25" s="22">
        <v>0</v>
      </c>
      <c r="D25" s="22">
        <v>0</v>
      </c>
      <c r="E25" s="14">
        <v>4600</v>
      </c>
    </row>
    <row r="26" spans="2:5" ht="11.25" customHeight="1" x14ac:dyDescent="0.2">
      <c r="B26" s="7" t="s">
        <v>16</v>
      </c>
      <c r="C26" s="22">
        <v>0</v>
      </c>
      <c r="D26" s="22">
        <v>0</v>
      </c>
      <c r="E26" s="14">
        <v>4700</v>
      </c>
    </row>
    <row r="27" spans="2:5" ht="11.25" customHeight="1" x14ac:dyDescent="0.2">
      <c r="B27" s="7" t="s">
        <v>17</v>
      </c>
      <c r="C27" s="22">
        <v>0</v>
      </c>
      <c r="D27" s="22">
        <v>0</v>
      </c>
      <c r="E27" s="14">
        <v>4800</v>
      </c>
    </row>
    <row r="28" spans="2:5" ht="11.25" customHeight="1" x14ac:dyDescent="0.2">
      <c r="B28" s="7" t="s">
        <v>18</v>
      </c>
      <c r="C28" s="22">
        <v>0</v>
      </c>
      <c r="D28" s="22">
        <v>0</v>
      </c>
      <c r="E28" s="14">
        <v>4900</v>
      </c>
    </row>
    <row r="29" spans="2:5" ht="11.25" customHeight="1" x14ac:dyDescent="0.2">
      <c r="B29" s="7" t="s">
        <v>44</v>
      </c>
      <c r="C29" s="22">
        <v>0</v>
      </c>
      <c r="D29" s="22">
        <v>0</v>
      </c>
      <c r="E29" s="14">
        <v>8100</v>
      </c>
    </row>
    <row r="30" spans="2:5" ht="11.25" customHeight="1" x14ac:dyDescent="0.2">
      <c r="B30" s="7" t="s">
        <v>19</v>
      </c>
      <c r="C30" s="22">
        <v>0</v>
      </c>
      <c r="D30" s="22">
        <v>0</v>
      </c>
      <c r="E30" s="14">
        <v>8300</v>
      </c>
    </row>
    <row r="31" spans="2:5" ht="11.25" customHeight="1" x14ac:dyDescent="0.2">
      <c r="B31" s="7" t="s">
        <v>20</v>
      </c>
      <c r="C31" s="22">
        <v>0</v>
      </c>
      <c r="D31" s="22">
        <v>0</v>
      </c>
      <c r="E31" s="14">
        <v>8500</v>
      </c>
    </row>
    <row r="32" spans="2:5" ht="11.25" customHeight="1" x14ac:dyDescent="0.2">
      <c r="B32" s="7" t="s">
        <v>21</v>
      </c>
      <c r="C32" s="22">
        <v>0</v>
      </c>
      <c r="D32" s="22">
        <v>0</v>
      </c>
      <c r="E32" s="13" t="s">
        <v>39</v>
      </c>
    </row>
    <row r="33" spans="2:5" ht="11.25" customHeight="1" x14ac:dyDescent="0.2">
      <c r="B33" s="4" t="s">
        <v>45</v>
      </c>
      <c r="C33" s="21">
        <f>C4-C16</f>
        <v>28229454.659999996</v>
      </c>
      <c r="D33" s="21">
        <f>D4-D16</f>
        <v>27541824.480000004</v>
      </c>
      <c r="E33" s="13" t="s">
        <v>39</v>
      </c>
    </row>
    <row r="34" spans="2:5" ht="11.25" customHeight="1" x14ac:dyDescent="0.2">
      <c r="B34" s="9"/>
      <c r="C34" s="23"/>
      <c r="D34" s="23"/>
      <c r="E34" s="13" t="s">
        <v>39</v>
      </c>
    </row>
    <row r="35" spans="2:5" ht="11.25" customHeight="1" x14ac:dyDescent="0.2">
      <c r="B35" s="4" t="s">
        <v>46</v>
      </c>
      <c r="C35" s="23"/>
      <c r="D35" s="23"/>
      <c r="E35" s="13" t="s">
        <v>39</v>
      </c>
    </row>
    <row r="36" spans="2:5" ht="11.25" customHeight="1" x14ac:dyDescent="0.2">
      <c r="B36" s="6" t="s">
        <v>2</v>
      </c>
      <c r="C36" s="21">
        <f>SUM(C37:C39)</f>
        <v>0</v>
      </c>
      <c r="D36" s="21">
        <f>SUM(D37:D39)</f>
        <v>0</v>
      </c>
      <c r="E36" s="13" t="s">
        <v>39</v>
      </c>
    </row>
    <row r="37" spans="2:5" ht="11.25" customHeight="1" x14ac:dyDescent="0.2">
      <c r="B37" s="7" t="s">
        <v>22</v>
      </c>
      <c r="C37" s="22">
        <v>0</v>
      </c>
      <c r="D37" s="22">
        <v>0</v>
      </c>
      <c r="E37" s="13">
        <v>620001</v>
      </c>
    </row>
    <row r="38" spans="2:5" ht="11.25" customHeight="1" x14ac:dyDescent="0.2">
      <c r="B38" s="7" t="s">
        <v>23</v>
      </c>
      <c r="C38" s="22">
        <v>0</v>
      </c>
      <c r="D38" s="22">
        <v>0</v>
      </c>
      <c r="E38" s="13">
        <v>621001</v>
      </c>
    </row>
    <row r="39" spans="2:5" ht="11.25" customHeight="1" x14ac:dyDescent="0.2">
      <c r="B39" s="7" t="s">
        <v>24</v>
      </c>
      <c r="C39" s="22">
        <v>0</v>
      </c>
      <c r="D39" s="22">
        <v>0</v>
      </c>
      <c r="E39" s="13" t="s">
        <v>39</v>
      </c>
    </row>
    <row r="40" spans="2:5" ht="11.25" customHeight="1" x14ac:dyDescent="0.2">
      <c r="B40" s="8"/>
      <c r="C40" s="23"/>
      <c r="D40" s="23"/>
      <c r="E40" s="13" t="s">
        <v>39</v>
      </c>
    </row>
    <row r="41" spans="2:5" ht="11.25" customHeight="1" x14ac:dyDescent="0.2">
      <c r="B41" s="6" t="s">
        <v>7</v>
      </c>
      <c r="C41" s="21">
        <f>SUM(C42:C44)</f>
        <v>11470782.02</v>
      </c>
      <c r="D41" s="21">
        <f>SUM(D42:D44)</f>
        <v>35019360.840000004</v>
      </c>
      <c r="E41" s="13" t="s">
        <v>39</v>
      </c>
    </row>
    <row r="42" spans="2:5" ht="11.25" customHeight="1" x14ac:dyDescent="0.2">
      <c r="B42" s="7" t="s">
        <v>22</v>
      </c>
      <c r="C42" s="22">
        <v>9562465.2300000004</v>
      </c>
      <c r="D42" s="22">
        <v>34854642.5</v>
      </c>
      <c r="E42" s="13">
        <v>6000</v>
      </c>
    </row>
    <row r="43" spans="2:5" ht="11.25" customHeight="1" x14ac:dyDescent="0.2">
      <c r="B43" s="7" t="s">
        <v>23</v>
      </c>
      <c r="C43" s="22">
        <v>1908316.79</v>
      </c>
      <c r="D43" s="22">
        <v>164718.34</v>
      </c>
      <c r="E43" s="13">
        <v>5000</v>
      </c>
    </row>
    <row r="44" spans="2:5" ht="11.25" customHeight="1" x14ac:dyDescent="0.2">
      <c r="B44" s="7" t="s">
        <v>25</v>
      </c>
      <c r="C44" s="22">
        <v>0</v>
      </c>
      <c r="D44" s="22">
        <v>0</v>
      </c>
      <c r="E44" s="13">
        <v>7000</v>
      </c>
    </row>
    <row r="45" spans="2:5" ht="11.25" customHeight="1" x14ac:dyDescent="0.2">
      <c r="B45" s="4" t="s">
        <v>47</v>
      </c>
      <c r="C45" s="21">
        <f>C36-C41</f>
        <v>-11470782.02</v>
      </c>
      <c r="D45" s="21">
        <f>D36-D41</f>
        <v>-35019360.840000004</v>
      </c>
      <c r="E45" s="13" t="s">
        <v>39</v>
      </c>
    </row>
    <row r="46" spans="2:5" ht="11.25" customHeight="1" x14ac:dyDescent="0.2">
      <c r="B46" s="9"/>
      <c r="C46" s="23"/>
      <c r="D46" s="23"/>
      <c r="E46" s="13" t="s">
        <v>39</v>
      </c>
    </row>
    <row r="47" spans="2:5" ht="11.25" customHeight="1" x14ac:dyDescent="0.2">
      <c r="B47" s="4" t="s">
        <v>48</v>
      </c>
      <c r="C47" s="23"/>
      <c r="D47" s="23"/>
      <c r="E47" s="13" t="s">
        <v>39</v>
      </c>
    </row>
    <row r="48" spans="2:5" ht="11.25" customHeight="1" x14ac:dyDescent="0.2">
      <c r="B48" s="6" t="s">
        <v>2</v>
      </c>
      <c r="C48" s="21">
        <f>SUM(C49+C52)</f>
        <v>0</v>
      </c>
      <c r="D48" s="21">
        <f>SUM(D49+D52)</f>
        <v>0</v>
      </c>
      <c r="E48" s="13" t="s">
        <v>39</v>
      </c>
    </row>
    <row r="49" spans="2:5" ht="11.25" customHeight="1" x14ac:dyDescent="0.2">
      <c r="B49" s="7" t="s">
        <v>26</v>
      </c>
      <c r="C49" s="22">
        <f>C50+C51</f>
        <v>0</v>
      </c>
      <c r="D49" s="22">
        <f>D50+D51</f>
        <v>0</v>
      </c>
      <c r="E49" s="13" t="s">
        <v>39</v>
      </c>
    </row>
    <row r="50" spans="2:5" ht="11.25" customHeight="1" x14ac:dyDescent="0.2">
      <c r="B50" s="7" t="s">
        <v>27</v>
      </c>
      <c r="C50" s="22">
        <v>0</v>
      </c>
      <c r="D50" s="22">
        <v>0</v>
      </c>
      <c r="E50" s="15" t="s">
        <v>51</v>
      </c>
    </row>
    <row r="51" spans="2:5" ht="11.25" customHeight="1" x14ac:dyDescent="0.2">
      <c r="B51" s="7" t="s">
        <v>28</v>
      </c>
      <c r="C51" s="22">
        <v>0</v>
      </c>
      <c r="D51" s="22">
        <v>0</v>
      </c>
      <c r="E51" s="15" t="s">
        <v>52</v>
      </c>
    </row>
    <row r="52" spans="2:5" ht="11.25" customHeight="1" x14ac:dyDescent="0.2">
      <c r="B52" s="7" t="s">
        <v>29</v>
      </c>
      <c r="C52" s="22">
        <v>0</v>
      </c>
      <c r="D52" s="22">
        <v>0</v>
      </c>
      <c r="E52" s="15" t="s">
        <v>53</v>
      </c>
    </row>
    <row r="53" spans="2:5" ht="11.25" customHeight="1" x14ac:dyDescent="0.2">
      <c r="B53" s="8"/>
      <c r="C53" s="23"/>
      <c r="D53" s="23"/>
      <c r="E53" s="13" t="s">
        <v>39</v>
      </c>
    </row>
    <row r="54" spans="2:5" ht="11.25" customHeight="1" x14ac:dyDescent="0.2">
      <c r="B54" s="6" t="s">
        <v>7</v>
      </c>
      <c r="C54" s="21">
        <f>SUM(C55+C58)</f>
        <v>1839118.28</v>
      </c>
      <c r="D54" s="21">
        <f>SUM(D55+D58)</f>
        <v>114088.27</v>
      </c>
      <c r="E54" s="13" t="s">
        <v>39</v>
      </c>
    </row>
    <row r="55" spans="2:5" ht="11.25" customHeight="1" x14ac:dyDescent="0.2">
      <c r="B55" s="7" t="s">
        <v>30</v>
      </c>
      <c r="C55" s="22">
        <f>SUM(C56+C57)</f>
        <v>0</v>
      </c>
      <c r="D55" s="22">
        <f>SUM(D56+D57)</f>
        <v>0</v>
      </c>
      <c r="E55" s="13" t="s">
        <v>39</v>
      </c>
    </row>
    <row r="56" spans="2:5" ht="11.25" customHeight="1" x14ac:dyDescent="0.2">
      <c r="B56" s="7" t="s">
        <v>27</v>
      </c>
      <c r="C56" s="22">
        <v>0</v>
      </c>
      <c r="D56" s="22">
        <v>0</v>
      </c>
      <c r="E56" s="13" t="s">
        <v>54</v>
      </c>
    </row>
    <row r="57" spans="2:5" ht="11.25" customHeight="1" x14ac:dyDescent="0.2">
      <c r="B57" s="7" t="s">
        <v>28</v>
      </c>
      <c r="C57" s="22">
        <v>0</v>
      </c>
      <c r="D57" s="22">
        <v>0</v>
      </c>
      <c r="E57" s="13" t="s">
        <v>55</v>
      </c>
    </row>
    <row r="58" spans="2:5" ht="11.25" customHeight="1" x14ac:dyDescent="0.2">
      <c r="B58" s="7" t="s">
        <v>31</v>
      </c>
      <c r="C58" s="22">
        <v>1839118.28</v>
      </c>
      <c r="D58" s="22">
        <v>114088.27</v>
      </c>
      <c r="E58" s="13" t="s">
        <v>39</v>
      </c>
    </row>
    <row r="59" spans="2:5" ht="11.25" customHeight="1" x14ac:dyDescent="0.2">
      <c r="B59" s="4" t="s">
        <v>49</v>
      </c>
      <c r="C59" s="21">
        <f>C48-C54</f>
        <v>-1839118.28</v>
      </c>
      <c r="D59" s="21">
        <f>D48-D54</f>
        <v>-114088.27</v>
      </c>
      <c r="E59" s="13" t="s">
        <v>39</v>
      </c>
    </row>
    <row r="60" spans="2:5" ht="11.25" customHeight="1" x14ac:dyDescent="0.2">
      <c r="B60" s="9"/>
      <c r="C60" s="23"/>
      <c r="D60" s="23"/>
      <c r="E60" s="13" t="s">
        <v>39</v>
      </c>
    </row>
    <row r="61" spans="2:5" ht="11.25" customHeight="1" x14ac:dyDescent="0.2">
      <c r="B61" s="4" t="s">
        <v>32</v>
      </c>
      <c r="C61" s="21">
        <f>C59+C45+C33</f>
        <v>14919554.359999998</v>
      </c>
      <c r="D61" s="21">
        <f>D59+D45+D33</f>
        <v>-7591624.6300000027</v>
      </c>
      <c r="E61" s="13" t="s">
        <v>39</v>
      </c>
    </row>
    <row r="62" spans="2:5" ht="11.25" customHeight="1" x14ac:dyDescent="0.2">
      <c r="B62" s="9"/>
      <c r="C62" s="23"/>
      <c r="D62" s="23"/>
      <c r="E62" s="13" t="s">
        <v>39</v>
      </c>
    </row>
    <row r="63" spans="2:5" ht="11.25" customHeight="1" x14ac:dyDescent="0.2">
      <c r="B63" s="4" t="s">
        <v>33</v>
      </c>
      <c r="C63" s="21">
        <v>10297410.77</v>
      </c>
      <c r="D63" s="21">
        <v>17889035.399999999</v>
      </c>
      <c r="E63" s="13" t="s">
        <v>39</v>
      </c>
    </row>
    <row r="64" spans="2:5" ht="11.25" customHeight="1" x14ac:dyDescent="0.2">
      <c r="B64" s="9"/>
      <c r="C64" s="23"/>
      <c r="D64" s="23"/>
      <c r="E64" s="13" t="s">
        <v>39</v>
      </c>
    </row>
    <row r="65" spans="2:5" ht="11.25" customHeight="1" x14ac:dyDescent="0.2">
      <c r="B65" s="4" t="s">
        <v>34</v>
      </c>
      <c r="C65" s="21">
        <v>25216965.129999999</v>
      </c>
      <c r="D65" s="21">
        <v>10297410.77</v>
      </c>
      <c r="E65" s="13" t="s">
        <v>39</v>
      </c>
    </row>
    <row r="66" spans="2:5" ht="11.25" customHeight="1" x14ac:dyDescent="0.2">
      <c r="B66" s="10"/>
      <c r="C66" s="11"/>
      <c r="D66" s="12"/>
    </row>
    <row r="68" spans="2:5" ht="27.75" customHeight="1" x14ac:dyDescent="0.2">
      <c r="B68" s="19" t="s">
        <v>50</v>
      </c>
      <c r="C68" s="20"/>
      <c r="D68" s="20"/>
    </row>
    <row r="75" spans="2:5" x14ac:dyDescent="0.2">
      <c r="B75" s="27" t="s">
        <v>58</v>
      </c>
      <c r="C75" s="24" t="s">
        <v>59</v>
      </c>
      <c r="D75" s="24"/>
      <c r="E75" s="26"/>
    </row>
    <row r="76" spans="2:5" x14ac:dyDescent="0.2">
      <c r="B76" s="27" t="s">
        <v>60</v>
      </c>
      <c r="C76" s="24" t="s">
        <v>61</v>
      </c>
      <c r="D76" s="24"/>
      <c r="E76" s="26"/>
    </row>
  </sheetData>
  <sheetProtection formatCells="0" formatColumns="0" formatRows="0" autoFilter="0"/>
  <mergeCells count="4">
    <mergeCell ref="C75:D75"/>
    <mergeCell ref="C76:D76"/>
    <mergeCell ref="B1:D1"/>
    <mergeCell ref="B68:D68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2022-10-26T17:08:54Z</cp:lastPrinted>
  <dcterms:created xsi:type="dcterms:W3CDTF">2012-12-11T20:31:36Z</dcterms:created>
  <dcterms:modified xsi:type="dcterms:W3CDTF">2022-10-26T17:09:10Z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