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SEGUNDO SEMESTRE FINAL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52511"/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D57" i="2"/>
  <c r="D59" i="2"/>
  <c r="E59" i="2"/>
</calcChain>
</file>

<file path=xl/sharedStrings.xml><?xml version="1.0" encoding="utf-8"?>
<sst xmlns="http://schemas.openxmlformats.org/spreadsheetml/2006/main" count="66" uniqueCount="57">
  <si>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</si>
  <si>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</si>
  <si>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</si>
  <si>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</si>
  <si>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</si>
  <si>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</si>
  <si>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</si>
  <si>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</si>
  <si>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</si>
  <si>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</si>
  <si>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</si>
  <si>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</si>
  <si>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</si>
  <si>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</si>
  <si>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</si>
  <si>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</si>
  <si>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</si>
  <si>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</si>
  <si>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</si>
  <si>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</si>
  <si>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</si>
  <si>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</si>
  <si>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</si>
  <si>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</si>
  <si>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</si>
  <si>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</si>
  <si>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</si>
  <si>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</si>
  <si>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</si>
  <si>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</si>
  <si>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</si>
  <si>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</si>
  <si>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</si>
  <si>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</si>
  <si>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</si>
  <si>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</si>
  <si>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</si>
  <si>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</si>
  <si>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</si>
  <si>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</si>
  <si>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</si>
  <si>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</si>
  <si>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</si>
  <si>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</si>
  <si>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</si>
  <si>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</si>
  <si>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</si>
  <si>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</si>
  <si>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</si>
  <si>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</si>
  <si>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</si>
  <si>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Atarjea, Gto.
Estado de Flujos de Efectivo
Del 1 de Enero AL 30 DE JUNIO DEL 2022</t>
  </si>
  <si>
    <t>Bajo protesta de decir verdad declaramos que los Estados Financieros y sus notas, son razonablemente correctos y son responsabilidad del emisor.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</si>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</sst>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2" borderId="8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3" fillId="0" borderId="0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2" xfId="8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 inden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>
      <alignment horizontal="left" vertical="top" wrapText="1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0" fontId="7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vertical="top" wrapText="1"/>
    </xf>
    <xf numFmtId="0" fontId="3" fillId="0" borderId="1" xfId="8" applyFont="1" applyFill="1" applyBorder="1" applyAlignment="1">
      <alignment vertical="top"/>
    </xf>
    <xf numFmtId="0" fontId="4" fillId="0" borderId="0" xfId="8" applyFont="1" applyFill="1" applyBorder="1" applyAlignment="1">
      <alignment horizontal="left" vertical="top" wrapText="1" indent="1"/>
    </xf>
    <xf numFmtId="0" fontId="4" fillId="0" borderId="5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4" fillId="0" borderId="3" xfId="8" applyFont="1" applyFill="1" applyBorder="1" applyAlignment="1">
      <alignment vertical="top" wrapText="1"/>
    </xf>
    <xf numFmtId="4" fontId="4" fillId="0" borderId="4" xfId="8" applyNumberFormat="1" applyFont="1" applyFill="1" applyBorder="1" applyAlignment="1">
      <alignment vertical="top"/>
    </xf>
    <xf numFmtId="0" fontId="8" fillId="0" borderId="1" xfId="8" applyFont="1" applyFill="1" applyBorder="1" applyProtection="1">
      <protection locked="0"/>
    </xf>
    <xf numFmtId="0" fontId="3" fillId="2" borderId="9" xfId="8" applyFont="1" applyFill="1" applyBorder="1" applyAlignment="1" applyProtection="1">
      <alignment horizontal="center" vertical="center" wrapText="1"/>
      <protection locked="0"/>
    </xf>
    <xf numFmtId="0" fontId="3" fillId="2" borderId="10" xfId="8" applyFont="1" applyFill="1" applyBorder="1" applyAlignment="1" applyProtection="1">
      <alignment horizontal="center" vertical="center" wrapText="1"/>
      <protection locked="0"/>
    </xf>
    <xf numFmtId="0" fontId="3" fillId="2" borderId="11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4" fontId="4" fillId="0" borderId="0" xfId="8" applyNumberFormat="1" applyFont="1" applyAlignment="1" applyProtection="1">
      <alignment horizontal="center" vertical="top"/>
      <protection locked="0"/>
    </xf>
    <xf numFmtId="0" fontId="0" fillId="0" borderId="0" xfId="0"/>
    <xf numFmtId="0" fontId="4" fillId="0" borderId="0" xfId="8" applyFont="1" applyAlignment="1" applyProtection="1">
      <alignment horizontal="center" vertical="top" wrapText="1"/>
      <protection locked="0"/>
    </xf>
    <xf numFmtId="0" fontId="9" fillId="3" borderId="0" xfId="0" applyFont="1" applyFill="1" applyBorder="1" applyAlignment="1">
      <alignment vertical="top"/>
    </xf>
  </cellXfs>
  <cellStyles count="115">
    <cellStyle name="Euro" xfId="1"/>
    <cellStyle name="Millares 2" xfId="2"/>
    <cellStyle name="Millares 2 10" xfId="43"/>
    <cellStyle name="Millares 2 11" xfId="34"/>
    <cellStyle name="Millares 2 12" xfId="25"/>
    <cellStyle name="Millares 2 13" xfId="106"/>
    <cellStyle name="Millares 2 14" xfId="16"/>
    <cellStyle name="Millares 2 2" xfId="3"/>
    <cellStyle name="Millares 2 2 10" xfId="26"/>
    <cellStyle name="Millares 2 2 11" xfId="107"/>
    <cellStyle name="Millares 2 2 12" xfId="17"/>
    <cellStyle name="Millares 2 2 2" xfId="98"/>
    <cellStyle name="Millares 2 2 3" xfId="89"/>
    <cellStyle name="Millares 2 2 4" xfId="80"/>
    <cellStyle name="Millares 2 2 5" xfId="71"/>
    <cellStyle name="Millares 2 2 6" xfId="62"/>
    <cellStyle name="Millares 2 2 7" xfId="53"/>
    <cellStyle name="Millares 2 2 8" xfId="44"/>
    <cellStyle name="Millares 2 2 9" xfId="35"/>
    <cellStyle name="Millares 2 3" xfId="4"/>
    <cellStyle name="Millares 2 3 10" xfId="27"/>
    <cellStyle name="Millares 2 3 11" xfId="108"/>
    <cellStyle name="Millares 2 3 12" xfId="18"/>
    <cellStyle name="Millares 2 3 2" xfId="99"/>
    <cellStyle name="Millares 2 3 3" xfId="90"/>
    <cellStyle name="Millares 2 3 4" xfId="81"/>
    <cellStyle name="Millares 2 3 5" xfId="72"/>
    <cellStyle name="Millares 2 3 6" xfId="63"/>
    <cellStyle name="Millares 2 3 7" xfId="54"/>
    <cellStyle name="Millares 2 3 8" xfId="45"/>
    <cellStyle name="Millares 2 3 9" xfId="36"/>
    <cellStyle name="Millares 2 4" xfId="97"/>
    <cellStyle name="Millares 2 5" xfId="88"/>
    <cellStyle name="Millares 2 6" xfId="79"/>
    <cellStyle name="Millares 2 7" xfId="70"/>
    <cellStyle name="Millares 2 8" xfId="61"/>
    <cellStyle name="Millares 2 9" xfId="52"/>
    <cellStyle name="Millares 3" xfId="5"/>
    <cellStyle name="Millares 3 10" xfId="28"/>
    <cellStyle name="Millares 3 11" xfId="109"/>
    <cellStyle name="Millares 3 12" xfId="19"/>
    <cellStyle name="Millares 3 2" xfId="100"/>
    <cellStyle name="Millares 3 3" xfId="91"/>
    <cellStyle name="Millares 3 4" xfId="82"/>
    <cellStyle name="Millares 3 5" xfId="73"/>
    <cellStyle name="Millares 3 6" xfId="64"/>
    <cellStyle name="Millares 3 7" xfId="55"/>
    <cellStyle name="Millares 3 8" xfId="46"/>
    <cellStyle name="Millares 3 9" xfId="37"/>
    <cellStyle name="Moneda 2" xfId="6"/>
    <cellStyle name="Moneda 2 10" xfId="29"/>
    <cellStyle name="Moneda 2 11" xfId="110"/>
    <cellStyle name="Moneda 2 12" xfId="20"/>
    <cellStyle name="Moneda 2 2" xfId="101"/>
    <cellStyle name="Moneda 2 3" xfId="92"/>
    <cellStyle name="Moneda 2 4" xfId="83"/>
    <cellStyle name="Moneda 2 5" xfId="74"/>
    <cellStyle name="Moneda 2 6" xfId="65"/>
    <cellStyle name="Moneda 2 7" xfId="56"/>
    <cellStyle name="Moneda 2 8" xfId="47"/>
    <cellStyle name="Moneda 2 9" xfId="38"/>
    <cellStyle name="Normal" xfId="0" builtinId="0"/>
    <cellStyle name="Normal 2" xfId="7"/>
    <cellStyle name="Normal 2 10" xfId="39"/>
    <cellStyle name="Normal 2 11" xfId="30"/>
    <cellStyle name="Normal 2 12" xfId="111"/>
    <cellStyle name="Normal 2 13" xfId="21"/>
    <cellStyle name="Normal 2 2" xfId="8"/>
    <cellStyle name="Normal 2 3" xfId="102"/>
    <cellStyle name="Normal 2 4" xfId="93"/>
    <cellStyle name="Normal 2 5" xfId="84"/>
    <cellStyle name="Normal 2 6" xfId="75"/>
    <cellStyle name="Normal 2 7" xfId="66"/>
    <cellStyle name="Normal 2 8" xfId="57"/>
    <cellStyle name="Normal 2 9" xfId="48"/>
    <cellStyle name="Normal 3" xfId="9"/>
    <cellStyle name="Normal 3 10" xfId="31"/>
    <cellStyle name="Normal 3 11" xfId="112"/>
    <cellStyle name="Normal 3 12" xfId="22"/>
    <cellStyle name="Normal 3 2" xfId="103"/>
    <cellStyle name="Normal 3 3" xfId="94"/>
    <cellStyle name="Normal 3 4" xfId="85"/>
    <cellStyle name="Normal 3 5" xfId="76"/>
    <cellStyle name="Normal 3 6" xfId="67"/>
    <cellStyle name="Normal 3 7" xfId="58"/>
    <cellStyle name="Normal 3 8" xfId="49"/>
    <cellStyle name="Normal 3 9" xfId="40"/>
    <cellStyle name="Normal 4" xfId="10"/>
    <cellStyle name="Normal 4 2" xfId="11"/>
    <cellStyle name="Normal 5" xfId="12"/>
    <cellStyle name="Normal 5 2" xfId="13"/>
    <cellStyle name="Normal 6" xfId="14"/>
    <cellStyle name="Normal 6 10" xfId="41"/>
    <cellStyle name="Normal 6 11" xfId="32"/>
    <cellStyle name="Normal 6 12" xfId="113"/>
    <cellStyle name="Normal 6 13" xfId="23"/>
    <cellStyle name="Normal 6 2" xfId="15"/>
    <cellStyle name="Normal 6 2 10" xfId="33"/>
    <cellStyle name="Normal 6 2 11" xfId="114"/>
    <cellStyle name="Normal 6 2 12" xfId="24"/>
    <cellStyle name="Normal 6 2 2" xfId="105"/>
    <cellStyle name="Normal 6 2 3" xfId="96"/>
    <cellStyle name="Normal 6 2 4" xfId="87"/>
    <cellStyle name="Normal 6 2 5" xfId="78"/>
    <cellStyle name="Normal 6 2 6" xfId="69"/>
    <cellStyle name="Normal 6 2 7" xfId="60"/>
    <cellStyle name="Normal 6 2 8" xfId="51"/>
    <cellStyle name="Normal 6 2 9" xfId="42"/>
    <cellStyle name="Normal 6 3" xfId="104"/>
    <cellStyle name="Normal 6 4" xfId="95"/>
    <cellStyle name="Normal 6 5" xfId="86"/>
    <cellStyle name="Normal 6 6" xfId="77"/>
    <cellStyle name="Normal 6 7" xfId="68"/>
    <cellStyle name="Normal 6 8" xfId="59"/>
    <cellStyle name="Normal 6 9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2</xdr:col>
      <xdr:colOff>1047750</xdr:colOff>
      <xdr:row>1</xdr:row>
      <xdr:rowOff>180975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1144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abSelected="1" zoomScaleNormal="100" workbookViewId="0">
      <selection activeCell="I68" sqref="I68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2022</v>
      </c>
      <c r="E2" s="1">
        <v>2021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46682881.469999999</v>
      </c>
      <c r="E5" s="14">
        <f>SUM(E6:E15)</f>
        <v>79576716.480000004</v>
      </c>
    </row>
    <row r="6" spans="1:5" x14ac:dyDescent="0.2">
      <c r="A6" s="26">
        <v>4110</v>
      </c>
      <c r="C6" s="15" t="s">
        <v>3</v>
      </c>
      <c r="D6" s="16">
        <v>43055</v>
      </c>
      <c r="E6" s="17">
        <v>33962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17589.14</v>
      </c>
      <c r="E9" s="17">
        <v>45417.43</v>
      </c>
    </row>
    <row r="10" spans="1:5" x14ac:dyDescent="0.2">
      <c r="A10" s="26">
        <v>4150</v>
      </c>
      <c r="C10" s="15" t="s">
        <v>43</v>
      </c>
      <c r="D10" s="16">
        <v>90085.02</v>
      </c>
      <c r="E10" s="17">
        <v>140381.04999999999</v>
      </c>
    </row>
    <row r="11" spans="1:5" x14ac:dyDescent="0.2">
      <c r="A11" s="26">
        <v>4160</v>
      </c>
      <c r="C11" s="15" t="s">
        <v>44</v>
      </c>
      <c r="D11" s="16">
        <v>50000</v>
      </c>
      <c r="E11" s="17">
        <v>315694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46482152.310000002</v>
      </c>
      <c r="E13" s="17">
        <v>79041262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26088212.409999996</v>
      </c>
      <c r="E16" s="14">
        <f>SUM(E17:E32)</f>
        <v>52307452.080000006</v>
      </c>
    </row>
    <row r="17" spans="1:5" x14ac:dyDescent="0.2">
      <c r="A17" s="26">
        <v>5110</v>
      </c>
      <c r="C17" s="15" t="s">
        <v>8</v>
      </c>
      <c r="D17" s="16">
        <v>8069921.7699999996</v>
      </c>
      <c r="E17" s="17">
        <v>17271325.050000001</v>
      </c>
    </row>
    <row r="18" spans="1:5" x14ac:dyDescent="0.2">
      <c r="A18" s="26">
        <v>5120</v>
      </c>
      <c r="C18" s="15" t="s">
        <v>9</v>
      </c>
      <c r="D18" s="16">
        <v>6044258.0899999999</v>
      </c>
      <c r="E18" s="17">
        <v>11047832.619999999</v>
      </c>
    </row>
    <row r="19" spans="1:5" x14ac:dyDescent="0.2">
      <c r="A19" s="26">
        <v>5130</v>
      </c>
      <c r="C19" s="15" t="s">
        <v>10</v>
      </c>
      <c r="D19" s="16">
        <v>3985826</v>
      </c>
      <c r="E19" s="17">
        <v>7015008.54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2016173.88</v>
      </c>
      <c r="E21" s="17">
        <v>4088750.52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5972032.6699999999</v>
      </c>
      <c r="E23" s="17">
        <v>12884535.35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20594669.060000002</v>
      </c>
      <c r="E33" s="14">
        <f>E5-E16</f>
        <v>27269264.399999999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7219792.7199999997</v>
      </c>
      <c r="E40" s="14">
        <f>SUM(E41:E43)</f>
        <v>36097460.600000001</v>
      </c>
    </row>
    <row r="41" spans="1:5" x14ac:dyDescent="0.2">
      <c r="A41" s="26">
        <v>1230</v>
      </c>
      <c r="C41" s="15" t="s">
        <v>26</v>
      </c>
      <c r="D41" s="16">
        <v>6876475.9299999997</v>
      </c>
      <c r="E41" s="17">
        <v>35932742.259999998</v>
      </c>
    </row>
    <row r="42" spans="1:5" x14ac:dyDescent="0.2">
      <c r="A42" s="26" t="s">
        <v>50</v>
      </c>
      <c r="C42" s="15" t="s">
        <v>27</v>
      </c>
      <c r="D42" s="16">
        <v>343316.79</v>
      </c>
      <c r="E42" s="17">
        <v>164718.34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-7219792.7199999997</v>
      </c>
      <c r="E44" s="14">
        <f>E36-E40</f>
        <v>-36097460.600000001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129120.57</v>
      </c>
      <c r="E47" s="14">
        <f>SUM(E48+E51)</f>
        <v>3233467.9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129120.57</v>
      </c>
      <c r="E51" s="17">
        <v>3233467.9</v>
      </c>
    </row>
    <row r="52" spans="1:5" x14ac:dyDescent="0.2">
      <c r="A52" s="4"/>
      <c r="B52" s="11" t="s">
        <v>7</v>
      </c>
      <c r="C52" s="12"/>
      <c r="D52" s="13">
        <f>SUM(D53+D56)</f>
        <v>2996103.42</v>
      </c>
      <c r="E52" s="14">
        <f>SUM(E53+E56)</f>
        <v>1996896.33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2996103.42</v>
      </c>
      <c r="E56" s="17">
        <v>1996896.33</v>
      </c>
    </row>
    <row r="57" spans="1:5" x14ac:dyDescent="0.2">
      <c r="A57" s="18" t="s">
        <v>38</v>
      </c>
      <c r="C57" s="19"/>
      <c r="D57" s="13">
        <f>D47-D52</f>
        <v>-2866982.85</v>
      </c>
      <c r="E57" s="14">
        <f>E47-E52</f>
        <v>1236571.5699999998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10507893.490000002</v>
      </c>
      <c r="E59" s="14">
        <f>E57+E44+E33</f>
        <v>-7591624.6300000027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10297410.77</v>
      </c>
      <c r="E61" s="14">
        <v>17889035.399999999</v>
      </c>
    </row>
    <row r="62" spans="1:5" x14ac:dyDescent="0.2">
      <c r="A62" s="18" t="s">
        <v>41</v>
      </c>
      <c r="C62" s="19"/>
      <c r="D62" s="13">
        <v>20805304.260000002</v>
      </c>
      <c r="E62" s="14">
        <v>10297410.77</v>
      </c>
    </row>
    <row r="63" spans="1:5" x14ac:dyDescent="0.2">
      <c r="A63" s="22"/>
      <c r="B63" s="23"/>
      <c r="C63" s="24"/>
      <c r="D63" s="24"/>
      <c r="E63" s="25"/>
    </row>
    <row r="64" spans="1:5" ht="12" x14ac:dyDescent="0.2">
      <c r="A64" s="35" t="s">
        <v>52</v>
      </c>
      <c r="B64" s="33"/>
      <c r="C64" s="33"/>
      <c r="D64" s="33"/>
      <c r="E64" s="33"/>
    </row>
    <row r="72" spans="3:5" x14ac:dyDescent="0.2">
      <c r="C72" s="34" t="s">
        <v>53</v>
      </c>
      <c r="D72" s="32" t="s">
        <v>54</v>
      </c>
      <c r="E72" s="32"/>
    </row>
    <row r="73" spans="3:5" x14ac:dyDescent="0.2">
      <c r="C73" s="34" t="s">
        <v>55</v>
      </c>
      <c r="D73" s="32" t="s">
        <v>56</v>
      </c>
      <c r="E73" s="32"/>
    </row>
  </sheetData>
  <sheetProtection formatCells="0" formatColumns="0" formatRows="0" autoFilter="0"/>
  <mergeCells count="4">
    <mergeCell ref="A1:E1"/>
    <mergeCell ref="A2:C2"/>
    <mergeCell ref="D72:E72"/>
    <mergeCell ref="D73:E73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12f5b6f-540c-444d-8783-9749c880513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45be96a9-161b-45e5-8955-82d7971c9a3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dcterms:created xsi:type="dcterms:W3CDTF">2012-12-11T20:31:36Z</dcterms:created>
  <dcterms:modified xsi:type="dcterms:W3CDTF">2022-08-09T18:39:29Z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