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D38" i="1" l="1"/>
  <c r="C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<sst xmlns="http://schemas.openxmlformats.org/spreadsheetml/2006/main" count="40" uniqueCount="30">
  <si>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</si>
  <si>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</si>
  <si>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</si>
  <si>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</si>
  <si>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</si>
  <si>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</si>
  <si>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</si>
  <si>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</si>
  <si>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</si>
  <si>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</si>
  <si>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</si>
  <si>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</si>
  <si>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</si>
  <si>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</si>
  <si>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</si>
  <si>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</si>
  <si>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</si>
  <si>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</si>
  <si>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</si>
  <si>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</si>
  <si>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</si>
  <si>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</si>
  <si>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</si>
  <si>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</si>
  <si>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</si>
  <si>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Atarjea, Gto.
Estado de Variación en la Hacienda Pública
Del 1 de Enero AL 30 DE JUNIO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</si>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</sst>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9" formatCode="_-&quot;$&quot;* #,##0.00_-;\-&quot;$&quot;* #,##0.00_-;_-&quot;$&quot;* &quot;-&quot;??_-;_-@_-"/>
    <numFmt numFmtId="170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34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7" fillId="0" borderId="0" xfId="9" applyNumberFormat="1" applyFont="1" applyFill="1" applyBorder="1" applyAlignment="1" applyProtection="1">
      <alignment vertical="top"/>
      <protection locked="0"/>
    </xf>
    <xf numFmtId="166" fontId="3" fillId="0" borderId="0" xfId="3" applyNumberFormat="1" applyFont="1" applyFill="1" applyBorder="1" applyAlignment="1">
      <alignment horizontal="center" vertical="center" wrapText="1"/>
    </xf>
    <xf numFmtId="0" fontId="3" fillId="0" borderId="4" xfId="9" applyFont="1" applyFill="1" applyBorder="1" applyAlignment="1">
      <alignment horizontal="center" vertical="center" wrapText="1"/>
    </xf>
    <xf numFmtId="166" fontId="3" fillId="0" borderId="5" xfId="3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top"/>
    </xf>
    <xf numFmtId="4" fontId="4" fillId="0" borderId="1" xfId="9" applyNumberFormat="1" applyFont="1" applyFill="1" applyBorder="1" applyAlignment="1">
      <alignment vertical="top"/>
    </xf>
    <xf numFmtId="0" fontId="4" fillId="0" borderId="1" xfId="9" applyFont="1" applyFill="1" applyBorder="1" applyAlignment="1">
      <alignment vertical="top" wrapText="1"/>
    </xf>
    <xf numFmtId="0" fontId="3" fillId="4" borderId="6" xfId="9" applyFont="1" applyFill="1" applyBorder="1" applyAlignment="1">
      <alignment horizontal="center" vertical="center" wrapText="1"/>
    </xf>
    <xf numFmtId="166" fontId="3" fillId="4" borderId="6" xfId="3" applyNumberFormat="1" applyFont="1" applyFill="1" applyBorder="1" applyAlignment="1">
      <alignment horizontal="center" vertical="center" wrapText="1"/>
    </xf>
    <xf numFmtId="0" fontId="3" fillId="0" borderId="7" xfId="9" applyFont="1" applyFill="1" applyBorder="1" applyAlignment="1">
      <alignment vertical="top" wrapText="1"/>
    </xf>
    <xf numFmtId="4" fontId="3" fillId="0" borderId="8" xfId="9" applyNumberFormat="1" applyFont="1" applyFill="1" applyBorder="1" applyProtection="1">
      <protection locked="0"/>
    </xf>
    <xf numFmtId="4" fontId="4" fillId="2" borderId="8" xfId="9" applyNumberFormat="1" applyFont="1" applyFill="1" applyBorder="1" applyProtection="1">
      <protection locked="0"/>
    </xf>
    <xf numFmtId="0" fontId="4" fillId="0" borderId="7" xfId="9" applyFont="1" applyFill="1" applyBorder="1" applyAlignment="1">
      <alignment horizontal="left" vertical="top" wrapText="1" indent="1"/>
    </xf>
    <xf numFmtId="4" fontId="4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4" fontId="4" fillId="2" borderId="8" xfId="9" applyNumberFormat="1" applyFont="1" applyFill="1" applyBorder="1" applyAlignment="1" applyProtection="1">
      <alignment vertical="top"/>
      <protection locked="0"/>
    </xf>
    <xf numFmtId="4" fontId="4" fillId="0" borderId="8" xfId="9" applyNumberFormat="1" applyFont="1" applyFill="1" applyBorder="1" applyAlignment="1" applyProtection="1">
      <alignment vertical="top"/>
      <protection locked="0"/>
    </xf>
    <xf numFmtId="0" fontId="3" fillId="0" borderId="7" xfId="9" applyFont="1" applyFill="1" applyBorder="1" applyAlignment="1">
      <alignment horizontal="left" vertical="top" wrapText="1"/>
    </xf>
    <xf numFmtId="0" fontId="3" fillId="0" borderId="9" xfId="9" applyFont="1" applyFill="1" applyBorder="1" applyAlignment="1">
      <alignment vertical="center" wrapText="1"/>
    </xf>
    <xf numFmtId="4" fontId="3" fillId="0" borderId="10" xfId="9" applyNumberFormat="1" applyFont="1" applyFill="1" applyBorder="1" applyAlignment="1" applyProtection="1">
      <alignment vertical="center"/>
      <protection locked="0"/>
    </xf>
    <xf numFmtId="0" fontId="3" fillId="4" borderId="2" xfId="9" applyFont="1" applyFill="1" applyBorder="1" applyAlignment="1" applyProtection="1">
      <alignment horizontal="center" vertical="center" wrapText="1"/>
      <protection locked="0"/>
    </xf>
    <xf numFmtId="0" fontId="3" fillId="4" borderId="1" xfId="9" applyFont="1" applyFill="1" applyBorder="1" applyAlignment="1" applyProtection="1">
      <alignment horizontal="center" vertical="center" wrapText="1"/>
      <protection locked="0"/>
    </xf>
    <xf numFmtId="0" fontId="3" fillId="4" borderId="3" xfId="9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Alignment="1" applyProtection="1">
      <alignment horizontal="center" vertical="top"/>
      <protection locked="0"/>
    </xf>
    <xf numFmtId="0" fontId="0" fillId="0" borderId="0" xfId="0"/>
    <xf numFmtId="0" fontId="7" fillId="0" borderId="0" xfId="9" applyFont="1" applyFill="1" applyBorder="1" applyAlignment="1" applyProtection="1">
      <alignment horizontal="right" vertical="top" wrapText="1"/>
      <protection locked="0"/>
    </xf>
    <xf numFmtId="4" fontId="7" fillId="0" borderId="0" xfId="9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4" fontId="4" fillId="0" borderId="0" xfId="9" applyNumberFormat="1" applyFont="1" applyAlignment="1" applyProtection="1">
      <alignment vertical="top"/>
      <protection locked="0"/>
    </xf>
  </cellXfs>
  <cellStyles count="134">
    <cellStyle name="=C:\WINNT\SYSTEM32\COMMAND.COM" xfId="1"/>
    <cellStyle name="Euro" xfId="2"/>
    <cellStyle name="Millares 2" xfId="3"/>
    <cellStyle name="Millares 2 10" xfId="62"/>
    <cellStyle name="Millares 2 11" xfId="53"/>
    <cellStyle name="Millares 2 12" xfId="44"/>
    <cellStyle name="Millares 2 13" xfId="35"/>
    <cellStyle name="Millares 2 14" xfId="26"/>
    <cellStyle name="Millares 2 15" xfId="125"/>
    <cellStyle name="Millares 2 16" xfId="17"/>
    <cellStyle name="Millares 2 2" xfId="4"/>
    <cellStyle name="Millares 2 2 10" xfId="45"/>
    <cellStyle name="Millares 2 2 11" xfId="36"/>
    <cellStyle name="Millares 2 2 12" xfId="27"/>
    <cellStyle name="Millares 2 2 13" xfId="126"/>
    <cellStyle name="Millares 2 2 14" xfId="18"/>
    <cellStyle name="Millares 2 2 2" xfId="117"/>
    <cellStyle name="Millares 2 2 3" xfId="108"/>
    <cellStyle name="Millares 2 2 4" xfId="99"/>
    <cellStyle name="Millares 2 2 5" xfId="90"/>
    <cellStyle name="Millares 2 2 6" xfId="81"/>
    <cellStyle name="Millares 2 2 7" xfId="72"/>
    <cellStyle name="Millares 2 2 8" xfId="63"/>
    <cellStyle name="Millares 2 2 9" xfId="54"/>
    <cellStyle name="Millares 2 3" xfId="5"/>
    <cellStyle name="Millares 2 3 10" xfId="46"/>
    <cellStyle name="Millares 2 3 11" xfId="37"/>
    <cellStyle name="Millares 2 3 12" xfId="28"/>
    <cellStyle name="Millares 2 3 13" xfId="127"/>
    <cellStyle name="Millares 2 3 14" xfId="19"/>
    <cellStyle name="Millares 2 3 2" xfId="118"/>
    <cellStyle name="Millares 2 3 3" xfId="109"/>
    <cellStyle name="Millares 2 3 4" xfId="100"/>
    <cellStyle name="Millares 2 3 5" xfId="91"/>
    <cellStyle name="Millares 2 3 6" xfId="82"/>
    <cellStyle name="Millares 2 3 7" xfId="73"/>
    <cellStyle name="Millares 2 3 8" xfId="64"/>
    <cellStyle name="Millares 2 3 9" xfId="55"/>
    <cellStyle name="Millares 2 4" xfId="116"/>
    <cellStyle name="Millares 2 5" xfId="107"/>
    <cellStyle name="Millares 2 6" xfId="98"/>
    <cellStyle name="Millares 2 7" xfId="89"/>
    <cellStyle name="Millares 2 8" xfId="80"/>
    <cellStyle name="Millares 2 9" xfId="71"/>
    <cellStyle name="Millares 3" xfId="6"/>
    <cellStyle name="Millares 3 10" xfId="47"/>
    <cellStyle name="Millares 3 11" xfId="38"/>
    <cellStyle name="Millares 3 12" xfId="29"/>
    <cellStyle name="Millares 3 13" xfId="128"/>
    <cellStyle name="Millares 3 14" xfId="20"/>
    <cellStyle name="Millares 3 2" xfId="119"/>
    <cellStyle name="Millares 3 3" xfId="110"/>
    <cellStyle name="Millares 3 4" xfId="101"/>
    <cellStyle name="Millares 3 5" xfId="92"/>
    <cellStyle name="Millares 3 6" xfId="83"/>
    <cellStyle name="Millares 3 7" xfId="74"/>
    <cellStyle name="Millares 3 8" xfId="65"/>
    <cellStyle name="Millares 3 9" xfId="56"/>
    <cellStyle name="Moneda 2" xfId="7"/>
    <cellStyle name="Moneda 2 10" xfId="48"/>
    <cellStyle name="Moneda 2 11" xfId="39"/>
    <cellStyle name="Moneda 2 12" xfId="30"/>
    <cellStyle name="Moneda 2 13" xfId="129"/>
    <cellStyle name="Moneda 2 14" xfId="21"/>
    <cellStyle name="Moneda 2 2" xfId="120"/>
    <cellStyle name="Moneda 2 3" xfId="111"/>
    <cellStyle name="Moneda 2 4" xfId="102"/>
    <cellStyle name="Moneda 2 5" xfId="93"/>
    <cellStyle name="Moneda 2 6" xfId="84"/>
    <cellStyle name="Moneda 2 7" xfId="75"/>
    <cellStyle name="Moneda 2 8" xfId="66"/>
    <cellStyle name="Moneda 2 9" xfId="57"/>
    <cellStyle name="Normal" xfId="0" builtinId="0"/>
    <cellStyle name="Normal 2" xfId="8"/>
    <cellStyle name="Normal 2 10" xfId="58"/>
    <cellStyle name="Normal 2 11" xfId="49"/>
    <cellStyle name="Normal 2 12" xfId="40"/>
    <cellStyle name="Normal 2 13" xfId="31"/>
    <cellStyle name="Normal 2 14" xfId="130"/>
    <cellStyle name="Normal 2 15" xfId="22"/>
    <cellStyle name="Normal 2 2" xfId="9"/>
    <cellStyle name="Normal 2 3" xfId="121"/>
    <cellStyle name="Normal 2 4" xfId="112"/>
    <cellStyle name="Normal 2 5" xfId="103"/>
    <cellStyle name="Normal 2 6" xfId="94"/>
    <cellStyle name="Normal 2 7" xfId="85"/>
    <cellStyle name="Normal 2 8" xfId="76"/>
    <cellStyle name="Normal 2 9" xfId="67"/>
    <cellStyle name="Normal 3" xfId="10"/>
    <cellStyle name="Normal 3 10" xfId="50"/>
    <cellStyle name="Normal 3 11" xfId="41"/>
    <cellStyle name="Normal 3 12" xfId="32"/>
    <cellStyle name="Normal 3 13" xfId="131"/>
    <cellStyle name="Normal 3 14" xfId="23"/>
    <cellStyle name="Normal 3 2" xfId="122"/>
    <cellStyle name="Normal 3 3" xfId="113"/>
    <cellStyle name="Normal 3 4" xfId="104"/>
    <cellStyle name="Normal 3 5" xfId="95"/>
    <cellStyle name="Normal 3 6" xfId="86"/>
    <cellStyle name="Normal 3 7" xfId="77"/>
    <cellStyle name="Normal 3 8" xfId="68"/>
    <cellStyle name="Normal 3 9" xfId="59"/>
    <cellStyle name="Normal 4" xfId="11"/>
    <cellStyle name="Normal 4 2" xfId="12"/>
    <cellStyle name="Normal 5" xfId="13"/>
    <cellStyle name="Normal 5 2" xfId="14"/>
    <cellStyle name="Normal 6" xfId="15"/>
    <cellStyle name="Normal 6 10" xfId="60"/>
    <cellStyle name="Normal 6 11" xfId="51"/>
    <cellStyle name="Normal 6 12" xfId="42"/>
    <cellStyle name="Normal 6 13" xfId="33"/>
    <cellStyle name="Normal 6 14" xfId="132"/>
    <cellStyle name="Normal 6 15" xfId="24"/>
    <cellStyle name="Normal 6 2" xfId="16"/>
    <cellStyle name="Normal 6 2 10" xfId="52"/>
    <cellStyle name="Normal 6 2 11" xfId="43"/>
    <cellStyle name="Normal 6 2 12" xfId="34"/>
    <cellStyle name="Normal 6 2 13" xfId="133"/>
    <cellStyle name="Normal 6 2 14" xfId="25"/>
    <cellStyle name="Normal 6 2 2" xfId="124"/>
    <cellStyle name="Normal 6 2 3" xfId="115"/>
    <cellStyle name="Normal 6 2 4" xfId="106"/>
    <cellStyle name="Normal 6 2 5" xfId="97"/>
    <cellStyle name="Normal 6 2 6" xfId="88"/>
    <cellStyle name="Normal 6 2 7" xfId="79"/>
    <cellStyle name="Normal 6 2 8" xfId="70"/>
    <cellStyle name="Normal 6 2 9" xfId="61"/>
    <cellStyle name="Normal 6 3" xfId="123"/>
    <cellStyle name="Normal 6 4" xfId="114"/>
    <cellStyle name="Normal 6 5" xfId="105"/>
    <cellStyle name="Normal 6 6" xfId="96"/>
    <cellStyle name="Normal 6 7" xfId="87"/>
    <cellStyle name="Normal 6 8" xfId="78"/>
    <cellStyle name="Normal 6 9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4762</xdr:rowOff>
    </xdr:to>
    <xdr:pic>
      <xdr:nvPicPr>
        <xdr:cNvPr id="3" name="Imagen 2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719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abSelected="1" zoomScale="80" zoomScaleNormal="80" workbookViewId="0">
      <selection activeCell="K23" sqref="K23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3" customFormat="1" ht="50.1" customHeight="1" x14ac:dyDescent="0.2">
      <c r="A2" s="11" t="s">
        <v>3</v>
      </c>
      <c r="B2" s="12" t="s">
        <v>12</v>
      </c>
      <c r="C2" s="12" t="s">
        <v>13</v>
      </c>
      <c r="D2" s="12" t="s">
        <v>14</v>
      </c>
      <c r="E2" s="12" t="s">
        <v>5</v>
      </c>
      <c r="F2" s="12" t="s">
        <v>15</v>
      </c>
    </row>
    <row r="3" spans="1:6" s="3" customFormat="1" ht="9" customHeight="1" x14ac:dyDescent="0.2">
      <c r="A3" s="6"/>
      <c r="B3" s="5"/>
      <c r="C3" s="5"/>
      <c r="D3" s="5"/>
      <c r="E3" s="5"/>
      <c r="F3" s="7"/>
    </row>
    <row r="4" spans="1:6" x14ac:dyDescent="0.2">
      <c r="A4" s="13" t="s">
        <v>17</v>
      </c>
      <c r="B4" s="14">
        <f>+B5+B6+B7</f>
        <v>6580631.9400000004</v>
      </c>
      <c r="C4" s="15"/>
      <c r="D4" s="15"/>
      <c r="E4" s="15"/>
      <c r="F4" s="14">
        <f>+B4</f>
        <v>6580631.9400000004</v>
      </c>
    </row>
    <row r="5" spans="1:6" x14ac:dyDescent="0.2">
      <c r="A5" s="16" t="s">
        <v>0</v>
      </c>
      <c r="B5" s="17">
        <v>5769441.9400000004</v>
      </c>
      <c r="C5" s="15"/>
      <c r="D5" s="15"/>
      <c r="E5" s="15"/>
      <c r="F5" s="17">
        <f>+B5</f>
        <v>5769441.9400000004</v>
      </c>
    </row>
    <row r="6" spans="1:6" x14ac:dyDescent="0.2">
      <c r="A6" s="16" t="s">
        <v>4</v>
      </c>
      <c r="B6" s="17">
        <v>811190</v>
      </c>
      <c r="C6" s="15"/>
      <c r="D6" s="15"/>
      <c r="E6" s="15"/>
      <c r="F6" s="17">
        <f>+B6</f>
        <v>811190</v>
      </c>
    </row>
    <row r="7" spans="1:6" x14ac:dyDescent="0.2">
      <c r="A7" s="16" t="s">
        <v>6</v>
      </c>
      <c r="B7" s="17">
        <v>0</v>
      </c>
      <c r="C7" s="15"/>
      <c r="D7" s="15"/>
      <c r="E7" s="15"/>
      <c r="F7" s="17">
        <f>+B7</f>
        <v>0</v>
      </c>
    </row>
    <row r="8" spans="1:6" ht="9" customHeight="1" x14ac:dyDescent="0.2">
      <c r="A8" s="16"/>
      <c r="B8" s="17"/>
      <c r="C8" s="17"/>
      <c r="D8" s="17"/>
      <c r="E8" s="17"/>
      <c r="F8" s="17"/>
    </row>
    <row r="9" spans="1:6" x14ac:dyDescent="0.2">
      <c r="A9" s="13" t="s">
        <v>18</v>
      </c>
      <c r="B9" s="15"/>
      <c r="C9" s="14">
        <f>+C11+C12+C13+C14</f>
        <v>133354948.51000001</v>
      </c>
      <c r="D9" s="14">
        <f>+D10</f>
        <v>25930530.09</v>
      </c>
      <c r="E9" s="15"/>
      <c r="F9" s="14">
        <f>+C9+D9</f>
        <v>159285478.59999999</v>
      </c>
    </row>
    <row r="10" spans="1:6" x14ac:dyDescent="0.2">
      <c r="A10" s="16" t="s">
        <v>7</v>
      </c>
      <c r="B10" s="15"/>
      <c r="C10" s="15"/>
      <c r="D10" s="17">
        <v>25930530.09</v>
      </c>
      <c r="E10" s="15"/>
      <c r="F10" s="17">
        <f>+D10</f>
        <v>25930530.09</v>
      </c>
    </row>
    <row r="11" spans="1:6" x14ac:dyDescent="0.2">
      <c r="A11" s="16" t="s">
        <v>8</v>
      </c>
      <c r="B11" s="15"/>
      <c r="C11" s="17">
        <v>132263213.51000001</v>
      </c>
      <c r="D11" s="15"/>
      <c r="E11" s="15"/>
      <c r="F11" s="17">
        <f>+C11</f>
        <v>132263213.51000001</v>
      </c>
    </row>
    <row r="12" spans="1:6" x14ac:dyDescent="0.2">
      <c r="A12" s="16" t="s">
        <v>9</v>
      </c>
      <c r="B12" s="15"/>
      <c r="C12" s="17">
        <v>1091735</v>
      </c>
      <c r="D12" s="15"/>
      <c r="E12" s="15"/>
      <c r="F12" s="17">
        <f t="shared" ref="F12:F14" si="0">+C12</f>
        <v>1091735</v>
      </c>
    </row>
    <row r="13" spans="1:6" x14ac:dyDescent="0.2">
      <c r="A13" s="16" t="s">
        <v>1</v>
      </c>
      <c r="B13" s="15"/>
      <c r="C13" s="17">
        <v>0</v>
      </c>
      <c r="D13" s="15"/>
      <c r="E13" s="15"/>
      <c r="F13" s="17">
        <f t="shared" si="0"/>
        <v>0</v>
      </c>
    </row>
    <row r="14" spans="1:6" x14ac:dyDescent="0.2">
      <c r="A14" s="16" t="s">
        <v>2</v>
      </c>
      <c r="B14" s="15"/>
      <c r="C14" s="17">
        <v>0</v>
      </c>
      <c r="D14" s="15"/>
      <c r="E14" s="15"/>
      <c r="F14" s="17">
        <f t="shared" si="0"/>
        <v>0</v>
      </c>
    </row>
    <row r="15" spans="1:6" ht="9" customHeight="1" x14ac:dyDescent="0.2">
      <c r="A15" s="16"/>
      <c r="B15" s="17"/>
      <c r="C15" s="17"/>
      <c r="D15" s="17"/>
      <c r="E15" s="17"/>
      <c r="F15" s="17"/>
    </row>
    <row r="16" spans="1:6" ht="22.5" x14ac:dyDescent="0.2">
      <c r="A16" s="13" t="s">
        <v>19</v>
      </c>
      <c r="B16" s="15"/>
      <c r="C16" s="15"/>
      <c r="D16" s="15"/>
      <c r="E16" s="14">
        <f>+E17+E18</f>
        <v>0</v>
      </c>
      <c r="F16" s="14">
        <f>+E16</f>
        <v>0</v>
      </c>
    </row>
    <row r="17" spans="1:6" x14ac:dyDescent="0.2">
      <c r="A17" s="16" t="s">
        <v>10</v>
      </c>
      <c r="B17" s="15"/>
      <c r="C17" s="15"/>
      <c r="D17" s="15"/>
      <c r="E17" s="17">
        <v>0</v>
      </c>
      <c r="F17" s="17">
        <f>+E17</f>
        <v>0</v>
      </c>
    </row>
    <row r="18" spans="1:6" x14ac:dyDescent="0.2">
      <c r="A18" s="16" t="s">
        <v>11</v>
      </c>
      <c r="B18" s="15"/>
      <c r="C18" s="15"/>
      <c r="D18" s="15"/>
      <c r="E18" s="17">
        <v>0</v>
      </c>
      <c r="F18" s="17">
        <f>+E18</f>
        <v>0</v>
      </c>
    </row>
    <row r="19" spans="1:6" ht="9" customHeight="1" x14ac:dyDescent="0.2">
      <c r="A19" s="16"/>
      <c r="B19" s="17"/>
      <c r="C19" s="17"/>
      <c r="D19" s="17"/>
      <c r="E19" s="17"/>
      <c r="F19" s="17"/>
    </row>
    <row r="20" spans="1:6" x14ac:dyDescent="0.2">
      <c r="A20" s="13" t="s">
        <v>20</v>
      </c>
      <c r="B20" s="14">
        <f>+B4</f>
        <v>6580631.9400000004</v>
      </c>
      <c r="C20" s="14">
        <f>+C9</f>
        <v>133354948.51000001</v>
      </c>
      <c r="D20" s="14">
        <f>+D9</f>
        <v>25930530.09</v>
      </c>
      <c r="E20" s="14">
        <f>+E16</f>
        <v>0</v>
      </c>
      <c r="F20" s="14">
        <f>+B20+C20+D20+E20</f>
        <v>165866110.54000002</v>
      </c>
    </row>
    <row r="21" spans="1:6" ht="9" customHeight="1" x14ac:dyDescent="0.2">
      <c r="A21" s="13"/>
      <c r="B21" s="14"/>
      <c r="C21" s="14"/>
      <c r="D21" s="14"/>
      <c r="E21" s="14"/>
      <c r="F21" s="14"/>
    </row>
    <row r="22" spans="1:6" ht="22.5" x14ac:dyDescent="0.2">
      <c r="A22" s="13" t="s">
        <v>21</v>
      </c>
      <c r="B22" s="14">
        <f>+B23+B24+B25</f>
        <v>0</v>
      </c>
      <c r="C22" s="15"/>
      <c r="D22" s="15"/>
      <c r="E22" s="18"/>
      <c r="F22" s="14">
        <f>+B22</f>
        <v>0</v>
      </c>
    </row>
    <row r="23" spans="1:6" x14ac:dyDescent="0.2">
      <c r="A23" s="16" t="s">
        <v>0</v>
      </c>
      <c r="B23" s="17">
        <v>0</v>
      </c>
      <c r="C23" s="15"/>
      <c r="D23" s="15"/>
      <c r="E23" s="15"/>
      <c r="F23" s="17">
        <f>+B23</f>
        <v>0</v>
      </c>
    </row>
    <row r="24" spans="1:6" x14ac:dyDescent="0.2">
      <c r="A24" s="16" t="s">
        <v>4</v>
      </c>
      <c r="B24" s="17">
        <v>0</v>
      </c>
      <c r="C24" s="15"/>
      <c r="D24" s="15"/>
      <c r="E24" s="15"/>
      <c r="F24" s="17">
        <f t="shared" ref="F24:F25" si="1">+B24</f>
        <v>0</v>
      </c>
    </row>
    <row r="25" spans="1:6" x14ac:dyDescent="0.2">
      <c r="A25" s="16" t="s">
        <v>6</v>
      </c>
      <c r="B25" s="17">
        <v>0</v>
      </c>
      <c r="C25" s="15"/>
      <c r="D25" s="15"/>
      <c r="E25" s="15"/>
      <c r="F25" s="17">
        <f t="shared" si="1"/>
        <v>0</v>
      </c>
    </row>
    <row r="26" spans="1:6" ht="9" customHeight="1" x14ac:dyDescent="0.2">
      <c r="A26" s="16"/>
      <c r="B26" s="17"/>
      <c r="C26" s="17"/>
      <c r="D26" s="17"/>
      <c r="E26" s="17"/>
      <c r="F26" s="17"/>
    </row>
    <row r="27" spans="1:6" ht="22.5" x14ac:dyDescent="0.2">
      <c r="A27" s="13" t="s">
        <v>22</v>
      </c>
      <c r="B27" s="15"/>
      <c r="C27" s="14">
        <f>+C29</f>
        <v>25930530.09</v>
      </c>
      <c r="D27" s="14">
        <f>+D28+D29+D30+D31+D32</f>
        <v>-5335861.0300000012</v>
      </c>
      <c r="E27" s="18"/>
      <c r="F27" s="14">
        <f>+C27+D27</f>
        <v>20594669.059999999</v>
      </c>
    </row>
    <row r="28" spans="1:6" x14ac:dyDescent="0.2">
      <c r="A28" s="16" t="s">
        <v>7</v>
      </c>
      <c r="B28" s="15"/>
      <c r="C28" s="15"/>
      <c r="D28" s="17">
        <v>20594669.059999999</v>
      </c>
      <c r="E28" s="15"/>
      <c r="F28" s="17">
        <f>+D28</f>
        <v>20594669.059999999</v>
      </c>
    </row>
    <row r="29" spans="1:6" x14ac:dyDescent="0.2">
      <c r="A29" s="16" t="s">
        <v>8</v>
      </c>
      <c r="B29" s="15"/>
      <c r="C29" s="17">
        <v>25930530.09</v>
      </c>
      <c r="D29" s="17">
        <v>-25930530.09</v>
      </c>
      <c r="E29" s="15"/>
      <c r="F29" s="17">
        <f>+C29+D29</f>
        <v>0</v>
      </c>
    </row>
    <row r="30" spans="1:6" x14ac:dyDescent="0.2">
      <c r="A30" s="16" t="s">
        <v>9</v>
      </c>
      <c r="B30" s="15"/>
      <c r="C30" s="19"/>
      <c r="D30" s="20">
        <v>0</v>
      </c>
      <c r="E30" s="19"/>
      <c r="F30" s="17">
        <f>+D30</f>
        <v>0</v>
      </c>
    </row>
    <row r="31" spans="1:6" x14ac:dyDescent="0.2">
      <c r="A31" s="16" t="s">
        <v>1</v>
      </c>
      <c r="B31" s="15"/>
      <c r="C31" s="19"/>
      <c r="D31" s="20">
        <v>0</v>
      </c>
      <c r="E31" s="19"/>
      <c r="F31" s="17">
        <f>+D31</f>
        <v>0</v>
      </c>
    </row>
    <row r="32" spans="1:6" x14ac:dyDescent="0.2">
      <c r="A32" s="16" t="s">
        <v>2</v>
      </c>
      <c r="B32" s="15"/>
      <c r="C32" s="19"/>
      <c r="D32" s="20">
        <v>0</v>
      </c>
      <c r="E32" s="19"/>
      <c r="F32" s="17">
        <f>+D32</f>
        <v>0</v>
      </c>
    </row>
    <row r="33" spans="1:6" ht="9" customHeight="1" x14ac:dyDescent="0.2">
      <c r="A33" s="16"/>
      <c r="B33" s="17"/>
      <c r="C33" s="20"/>
      <c r="D33" s="20"/>
      <c r="E33" s="20"/>
      <c r="F33" s="17"/>
    </row>
    <row r="34" spans="1:6" ht="22.5" x14ac:dyDescent="0.2">
      <c r="A34" s="21" t="s">
        <v>23</v>
      </c>
      <c r="B34" s="15"/>
      <c r="C34" s="15"/>
      <c r="D34" s="15"/>
      <c r="E34" s="14">
        <f>+E35+E36</f>
        <v>0</v>
      </c>
      <c r="F34" s="14">
        <f>+E34</f>
        <v>0</v>
      </c>
    </row>
    <row r="35" spans="1:6" x14ac:dyDescent="0.2">
      <c r="A35" s="16" t="s">
        <v>10</v>
      </c>
      <c r="B35" s="15"/>
      <c r="C35" s="15"/>
      <c r="D35" s="15"/>
      <c r="E35" s="17">
        <v>0</v>
      </c>
      <c r="F35" s="17">
        <f>+E35</f>
        <v>0</v>
      </c>
    </row>
    <row r="36" spans="1:6" x14ac:dyDescent="0.2">
      <c r="A36" s="16" t="s">
        <v>11</v>
      </c>
      <c r="B36" s="15"/>
      <c r="C36" s="15"/>
      <c r="D36" s="15"/>
      <c r="E36" s="17">
        <v>0</v>
      </c>
      <c r="F36" s="17">
        <f>+E36</f>
        <v>0</v>
      </c>
    </row>
    <row r="37" spans="1:6" ht="9" customHeight="1" x14ac:dyDescent="0.2">
      <c r="A37" s="16"/>
      <c r="B37" s="17"/>
      <c r="C37" s="20"/>
      <c r="D37" s="20"/>
      <c r="E37" s="17"/>
      <c r="F37" s="17"/>
    </row>
    <row r="38" spans="1:6" ht="20.100000000000001" customHeight="1" x14ac:dyDescent="0.2">
      <c r="A38" s="22" t="s">
        <v>24</v>
      </c>
      <c r="B38" s="23">
        <f>+B20+B22</f>
        <v>6580631.9400000004</v>
      </c>
      <c r="C38" s="23">
        <f>+C20+C27</f>
        <v>159285478.59999999</v>
      </c>
      <c r="D38" s="23">
        <f>+D20+D27</f>
        <v>20594669.059999999</v>
      </c>
      <c r="E38" s="23">
        <f>+E20+E34</f>
        <v>0</v>
      </c>
      <c r="F38" s="23">
        <f>+B38+C38+D38+E38</f>
        <v>186460779.59999999</v>
      </c>
    </row>
    <row r="39" spans="1:6" x14ac:dyDescent="0.2">
      <c r="A39" s="10"/>
      <c r="B39" s="9"/>
      <c r="C39" s="9"/>
      <c r="D39" s="9"/>
      <c r="E39" s="9"/>
      <c r="F39" s="9"/>
    </row>
    <row r="40" spans="1:6" ht="12" x14ac:dyDescent="0.2">
      <c r="A40" s="8" t="s">
        <v>16</v>
      </c>
    </row>
    <row r="41" spans="1:6" ht="12" x14ac:dyDescent="0.2">
      <c r="A41" s="31"/>
      <c r="B41" s="28"/>
      <c r="C41" s="28"/>
      <c r="D41" s="28"/>
      <c r="E41" s="28"/>
      <c r="F41" s="28"/>
    </row>
    <row r="42" spans="1:6" x14ac:dyDescent="0.2">
      <c r="A42" s="29"/>
      <c r="B42" s="30"/>
      <c r="C42" s="28"/>
      <c r="D42" s="28"/>
      <c r="E42" s="28"/>
      <c r="F42" s="28"/>
    </row>
    <row r="43" spans="1:6" x14ac:dyDescent="0.2">
      <c r="A43" s="29"/>
      <c r="B43" s="30"/>
      <c r="C43" s="28"/>
      <c r="D43" s="28"/>
      <c r="E43" s="28"/>
      <c r="F43" s="28"/>
    </row>
    <row r="44" spans="1:6" x14ac:dyDescent="0.2">
      <c r="B44" s="4"/>
    </row>
    <row r="45" spans="1:6" x14ac:dyDescent="0.2">
      <c r="A45" s="28"/>
      <c r="B45" s="30"/>
      <c r="C45" s="28"/>
      <c r="D45" s="28"/>
      <c r="E45" s="28"/>
      <c r="F45" s="28"/>
    </row>
    <row r="51" spans="1:6" x14ac:dyDescent="0.2">
      <c r="A51" s="32" t="s">
        <v>26</v>
      </c>
      <c r="B51" s="33"/>
      <c r="C51" s="34"/>
      <c r="D51" s="27" t="s">
        <v>27</v>
      </c>
      <c r="E51" s="27"/>
      <c r="F51" s="34"/>
    </row>
    <row r="52" spans="1:6" x14ac:dyDescent="0.2">
      <c r="A52" s="32" t="s">
        <v>28</v>
      </c>
      <c r="B52" s="33"/>
      <c r="C52" s="34"/>
      <c r="D52" s="27" t="s">
        <v>29</v>
      </c>
      <c r="E52" s="27"/>
      <c r="F52" s="34"/>
    </row>
  </sheetData>
  <sheetProtection formatCells="0" formatColumns="0" formatRows="0" autoFilter="0"/>
  <mergeCells count="3">
    <mergeCell ref="A1:F1"/>
    <mergeCell ref="D51:E51"/>
    <mergeCell ref="D52:E52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2018-01-10T17:39:57Z</cp:lastPrinted>
  <dcterms:created xsi:type="dcterms:W3CDTF">2012-12-11T20:30:33Z</dcterms:created>
  <dcterms:modified xsi:type="dcterms:W3CDTF">2022-08-09T18:35:18Z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