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PRIMER TRIMESTRE\Informacion financiera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</workbook>
</file>

<file path=xl/calcChain.xml><?xml version="1.0" encoding="utf-8"?>
<calcChain xmlns="http://schemas.openxmlformats.org/spreadsheetml/2006/main">
  <c r="G42" i="4" l="1"/>
  <c r="F42" i="4"/>
  <c r="G35" i="4"/>
  <c r="G46" i="4" s="1"/>
  <c r="G48" i="4" s="1"/>
  <c r="F35" i="4"/>
  <c r="F46" i="4" s="1"/>
  <c r="F48" i="4" s="1"/>
  <c r="G30" i="4"/>
  <c r="F30" i="4"/>
  <c r="C26" i="4"/>
  <c r="C28" i="4" s="1"/>
  <c r="B26" i="4"/>
  <c r="B28" i="4" s="1"/>
  <c r="G24" i="4"/>
  <c r="F24" i="4"/>
  <c r="F26" i="4" s="1"/>
  <c r="G14" i="4"/>
  <c r="G26" i="4" s="1"/>
  <c r="F14" i="4"/>
  <c r="C13" i="4"/>
  <c r="B13" i="4"/>
</calcChain>
</file>

<file path=xl/sharedStrings.xml><?xml version="1.0" encoding="utf-8"?>
<sst xmlns="http://schemas.openxmlformats.org/spreadsheetml/2006/main" count="64" uniqueCount="64">
  <si>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</si>
  <si>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</si>
  <si>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</si>
  <si>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</si>
  <si>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</si>
  <si>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</si>
  <si>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</si>
  <si>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</si>
  <si>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</si>
  <si>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</si>
  <si>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</si>
  <si>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</si>
  <si>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</si>
  <si>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</si>
  <si>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</si>
  <si>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</si>
  <si>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</si>
  <si>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</si>
  <si>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</si>
  <si>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</si>
  <si>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</si>
  <si>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</si>
  <si>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</si>
  <si>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</si>
  <si>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</si>
  <si>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</si>
  <si>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</si>
  <si>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</si>
  <si>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</si>
  <si>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</si>
  <si>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</si>
  <si>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</si>
  <si>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</si>
  <si>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</si>
  <si>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</si>
  <si>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</si>
  <si>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</si>
  <si>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</si>
  <si>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</si>
  <si>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</si>
  <si>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</si>
  <si>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</si>
  <si>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</si>
  <si>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</si>
  <si>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</si>
  <si>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</si>
  <si>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</si>
  <si>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</si>
  <si>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</si>
  <si>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</si>
  <si>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</si>
  <si>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</si>
  <si>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</si>
  <si>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</si>
  <si>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</si>
  <si>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</si>
  <si>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</si>
  <si>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</si>
  <si>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Atarjea, Gto.
Estado de Situación Financiera
AL 31 DE MARZO DEL 2022</t>
  </si>
  <si>
    <t>Maria Elena Ramos Loyola</t>
  </si>
  <si>
    <t>C.P. Celina Lopez Martinez</t>
  </si>
  <si>
    <t>Presidente Municipal</t>
  </si>
  <si>
    <t>Tesorero Municipal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</si>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</sst>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NumberFormat="1" applyFont="1" applyFill="1" applyBorder="1" applyAlignment="1" applyProtection="1">
      <alignment horizontal="center"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11" fillId="3" borderId="0" xfId="0" applyFont="1" applyFill="1" applyBorder="1" applyAlignment="1">
      <alignment vertical="top"/>
    </xf>
    <xf numFmtId="4" fontId="4" fillId="0" borderId="0" xfId="8" applyNumberFormat="1" applyFont="1" applyAlignment="1" applyProtection="1">
      <alignment horizontal="center"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26090</xdr:colOff>
      <xdr:row>0</xdr:row>
      <xdr:rowOff>37685</xdr:rowOff>
    </xdr:from>
    <xdr:to>
      <xdr:col>0</xdr:col>
      <xdr:colOff>923925</xdr:colOff>
      <xdr:row>0</xdr:row>
      <xdr:rowOff>638174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0" y="37685"/>
          <a:ext cx="897835" cy="6004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tabSelected="1" view="pageBreakPreview" zoomScaleNormal="100" zoomScaleSheetLayoutView="100" workbookViewId="0">
      <selection activeCell="L25" sqref="L25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53.25" customHeight="1" x14ac:dyDescent="0.2">
      <c r="A1" s="46" t="s">
        <v>58</v>
      </c>
      <c r="B1" s="47"/>
      <c r="C1" s="47"/>
      <c r="D1" s="47"/>
      <c r="E1" s="47"/>
      <c r="F1" s="47"/>
      <c r="G1" s="48"/>
    </row>
    <row r="2" spans="1:7" s="3" customFormat="1" x14ac:dyDescent="0.2">
      <c r="A2" s="26" t="s">
        <v>0</v>
      </c>
      <c r="B2" s="40">
        <v>2022</v>
      </c>
      <c r="C2" s="40">
        <v>2021</v>
      </c>
      <c r="D2" s="19"/>
      <c r="E2" s="18" t="s">
        <v>1</v>
      </c>
      <c r="F2" s="40">
        <v>2022</v>
      </c>
      <c r="G2" s="41">
        <v>2021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17974377.329999998</v>
      </c>
      <c r="C5" s="12">
        <v>10297410.77</v>
      </c>
      <c r="D5" s="17"/>
      <c r="E5" s="11" t="s">
        <v>41</v>
      </c>
      <c r="F5" s="12">
        <v>3359264.43</v>
      </c>
      <c r="G5" s="5">
        <v>4414175.68</v>
      </c>
    </row>
    <row r="6" spans="1:7" x14ac:dyDescent="0.2">
      <c r="A6" s="30" t="s">
        <v>28</v>
      </c>
      <c r="B6" s="12">
        <v>2518508.9300000002</v>
      </c>
      <c r="C6" s="12">
        <v>2266044.85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811309.89</v>
      </c>
      <c r="C7" s="12">
        <v>1297544.02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21304196.149999999</v>
      </c>
      <c r="C13" s="10">
        <f>SUM(C5:C11)</f>
        <v>13860999.639999999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3359264.43</v>
      </c>
      <c r="G14" s="5">
        <f>SUM(G5:G12)</f>
        <v>4414175.68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-963755.72</v>
      </c>
      <c r="C16" s="12">
        <v>-963755.72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147594847.06</v>
      </c>
      <c r="C18" s="12">
        <v>143075494.09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21646467.440000001</v>
      </c>
      <c r="C19" s="12">
        <v>21528155.670000002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112810</v>
      </c>
      <c r="C20" s="12">
        <v>112810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-11751268.34</v>
      </c>
      <c r="C21" s="12">
        <v>-11751268.34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4500210.88</v>
      </c>
      <c r="C22" s="12">
        <v>4417850.88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161139311.31999999</v>
      </c>
      <c r="C26" s="10">
        <f>SUM(C16:C24)</f>
        <v>156419286.58000001</v>
      </c>
      <c r="D26" s="17"/>
      <c r="E26" s="39" t="s">
        <v>57</v>
      </c>
      <c r="F26" s="10">
        <f>SUM(F24+F14)</f>
        <v>3359264.43</v>
      </c>
      <c r="G26" s="6">
        <f>SUM(G14+G24)</f>
        <v>4414175.68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182443507.47</v>
      </c>
      <c r="C28" s="10">
        <f>C13+C26</f>
        <v>170280286.22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6580631.9400000004</v>
      </c>
      <c r="G30" s="6">
        <f>SUM(G31:G33)</f>
        <v>6580631.9400000004</v>
      </c>
    </row>
    <row r="31" spans="1:7" x14ac:dyDescent="0.2">
      <c r="A31" s="31"/>
      <c r="B31" s="15"/>
      <c r="C31" s="15"/>
      <c r="D31" s="17"/>
      <c r="E31" s="11" t="s">
        <v>2</v>
      </c>
      <c r="F31" s="12">
        <v>5769441.9400000004</v>
      </c>
      <c r="G31" s="5">
        <v>5769441.9400000004</v>
      </c>
    </row>
    <row r="32" spans="1:7" x14ac:dyDescent="0.2">
      <c r="A32" s="31"/>
      <c r="B32" s="15"/>
      <c r="C32" s="15"/>
      <c r="D32" s="17"/>
      <c r="E32" s="11" t="s">
        <v>18</v>
      </c>
      <c r="F32" s="12">
        <v>811190</v>
      </c>
      <c r="G32" s="5">
        <v>811190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172503611.09999999</v>
      </c>
      <c r="G35" s="6">
        <f>SUM(G36:G40)</f>
        <v>159285478.59999999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13218132.5</v>
      </c>
      <c r="G36" s="5">
        <v>25930530.09</v>
      </c>
    </row>
    <row r="37" spans="1:7" x14ac:dyDescent="0.2">
      <c r="A37" s="31"/>
      <c r="B37" s="15"/>
      <c r="C37" s="15"/>
      <c r="D37" s="17"/>
      <c r="E37" s="11" t="s">
        <v>19</v>
      </c>
      <c r="F37" s="12">
        <v>158193743.59999999</v>
      </c>
      <c r="G37" s="5">
        <v>132263213.51000001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1091735</v>
      </c>
      <c r="G38" s="5">
        <v>1091735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179084243.03999999</v>
      </c>
      <c r="G46" s="5">
        <f>SUM(G42+G35+G30)</f>
        <v>165866110.53999999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182443507.47</v>
      </c>
      <c r="G48" s="20">
        <f>G46+G26</f>
        <v>170280286.22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12" x14ac:dyDescent="0.2">
      <c r="A50" s="44" t="s">
        <v>63</v>
      </c>
    </row>
    <row r="57" spans="1:7" x14ac:dyDescent="0.2">
      <c r="E57" s="2"/>
      <c r="F57" s="2"/>
    </row>
    <row r="58" spans="1:7" x14ac:dyDescent="0.2">
      <c r="A58" s="43" t="s">
        <v>59</v>
      </c>
      <c r="E58" s="2"/>
      <c r="F58" s="45" t="s">
        <v>60</v>
      </c>
    </row>
    <row r="59" spans="1:7" x14ac:dyDescent="0.2">
      <c r="A59" s="43" t="s">
        <v>61</v>
      </c>
      <c r="E59" s="2"/>
      <c r="F59" s="45" t="s">
        <v>62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2022-05-10T13:17:43Z</cp:lastPrinted>
  <dcterms:created xsi:type="dcterms:W3CDTF">2012-12-11T20:26:08Z</dcterms:created>
  <dcterms:modified xsi:type="dcterms:W3CDTF">2022-05-11T13:47:27Z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