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950" documentId="11_4D5106F061CD562E51135E3BB1E57B0039EE16EA" xr6:coauthVersionLast="47" xr6:coauthVersionMax="47" xr10:uidLastSave="{37D4332A-06F5-4970-82D0-2F90EE681877}"/>
  <bookViews>
    <workbookView xWindow="-108" yWindow="-108" windowWidth="23256" windowHeight="12456" xr2:uid="{00000000-000D-0000-FFFF-FFFF00000000}"/>
  </bookViews>
  <sheets>
    <sheet name="PPI" sheetId="4" r:id="rId1"/>
  </sheets>
  <definedNames>
    <definedName name="_xlnm.Print_Area" localSheetId="0">PPI!$A$1:$Q$101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7" i="4" l="1"/>
  <c r="P87" i="4"/>
  <c r="O87" i="4"/>
  <c r="N87" i="4"/>
  <c r="Q86" i="4"/>
  <c r="P86" i="4"/>
  <c r="O86" i="4"/>
  <c r="N86" i="4"/>
  <c r="Q85" i="4"/>
  <c r="P85" i="4"/>
  <c r="O85" i="4"/>
  <c r="N85" i="4"/>
  <c r="Q84" i="4"/>
  <c r="P84" i="4"/>
  <c r="O84" i="4"/>
  <c r="N84" i="4"/>
  <c r="Q83" i="4"/>
  <c r="P83" i="4"/>
  <c r="O83" i="4"/>
  <c r="N83" i="4"/>
  <c r="Q82" i="4"/>
  <c r="P82" i="4"/>
  <c r="O82" i="4"/>
  <c r="N82" i="4"/>
  <c r="Q81" i="4"/>
  <c r="P81" i="4"/>
  <c r="O81" i="4"/>
  <c r="N81" i="4"/>
  <c r="Q80" i="4"/>
  <c r="P80" i="4"/>
  <c r="O80" i="4"/>
  <c r="N80" i="4"/>
  <c r="Q79" i="4"/>
  <c r="P79" i="4"/>
  <c r="O79" i="4"/>
  <c r="N79" i="4"/>
  <c r="Q78" i="4"/>
  <c r="P78" i="4"/>
  <c r="O78" i="4"/>
  <c r="N78" i="4"/>
  <c r="Q77" i="4"/>
  <c r="P77" i="4"/>
  <c r="O77" i="4"/>
  <c r="N77" i="4"/>
  <c r="Q76" i="4"/>
  <c r="P76" i="4"/>
  <c r="O76" i="4"/>
  <c r="N76" i="4"/>
  <c r="Q75" i="4"/>
  <c r="P75" i="4"/>
  <c r="O75" i="4"/>
  <c r="N75" i="4"/>
  <c r="Q74" i="4"/>
  <c r="P74" i="4"/>
  <c r="O74" i="4"/>
  <c r="N74" i="4"/>
  <c r="Q73" i="4"/>
  <c r="P73" i="4"/>
  <c r="O73" i="4"/>
  <c r="N73" i="4"/>
  <c r="Q72" i="4"/>
  <c r="P72" i="4"/>
  <c r="O72" i="4"/>
  <c r="N72" i="4"/>
  <c r="Q71" i="4"/>
  <c r="P71" i="4"/>
  <c r="O71" i="4"/>
  <c r="N71" i="4"/>
  <c r="Q70" i="4"/>
  <c r="P70" i="4"/>
  <c r="O70" i="4"/>
  <c r="N70" i="4"/>
  <c r="Q69" i="4"/>
  <c r="P69" i="4"/>
  <c r="O69" i="4"/>
  <c r="N69" i="4"/>
  <c r="Q68" i="4"/>
  <c r="P68" i="4"/>
  <c r="O68" i="4"/>
  <c r="N68" i="4"/>
  <c r="Q67" i="4"/>
  <c r="P67" i="4"/>
  <c r="O67" i="4"/>
  <c r="N67" i="4"/>
  <c r="Q66" i="4"/>
  <c r="P66" i="4"/>
  <c r="O66" i="4"/>
  <c r="N66" i="4"/>
  <c r="Q65" i="4"/>
  <c r="P65" i="4"/>
  <c r="O65" i="4"/>
  <c r="N65" i="4"/>
  <c r="Q64" i="4"/>
  <c r="P64" i="4"/>
  <c r="O64" i="4"/>
  <c r="N64" i="4"/>
  <c r="Q63" i="4"/>
  <c r="P63" i="4"/>
  <c r="O63" i="4"/>
  <c r="N63" i="4"/>
  <c r="Q62" i="4"/>
  <c r="P62" i="4"/>
  <c r="O62" i="4"/>
  <c r="N62" i="4"/>
  <c r="Q61" i="4"/>
  <c r="P61" i="4"/>
  <c r="O61" i="4"/>
  <c r="N61" i="4"/>
  <c r="Q60" i="4"/>
  <c r="P60" i="4"/>
  <c r="O60" i="4"/>
  <c r="N60" i="4"/>
  <c r="Q59" i="4"/>
  <c r="P59" i="4"/>
  <c r="O59" i="4"/>
  <c r="N59" i="4"/>
  <c r="Q58" i="4"/>
  <c r="P58" i="4"/>
  <c r="O58" i="4"/>
  <c r="N58" i="4"/>
  <c r="Q57" i="4"/>
  <c r="P57" i="4"/>
  <c r="O57" i="4"/>
  <c r="N57" i="4"/>
  <c r="Q56" i="4"/>
  <c r="P56" i="4"/>
  <c r="O56" i="4"/>
  <c r="N56" i="4"/>
  <c r="Q55" i="4"/>
  <c r="P55" i="4"/>
  <c r="O55" i="4"/>
  <c r="N55" i="4"/>
  <c r="Q54" i="4"/>
  <c r="P54" i="4"/>
  <c r="O54" i="4"/>
  <c r="N54" i="4"/>
  <c r="Q53" i="4"/>
  <c r="P53" i="4"/>
  <c r="O53" i="4"/>
  <c r="N53" i="4"/>
  <c r="Q52" i="4"/>
  <c r="P52" i="4"/>
  <c r="O52" i="4"/>
  <c r="N52" i="4"/>
  <c r="Q51" i="4"/>
  <c r="P51" i="4"/>
  <c r="O51" i="4"/>
  <c r="N51" i="4"/>
  <c r="Q50" i="4"/>
  <c r="P50" i="4"/>
  <c r="O50" i="4"/>
  <c r="N50" i="4"/>
  <c r="Q49" i="4"/>
  <c r="P49" i="4"/>
  <c r="O49" i="4"/>
  <c r="N49" i="4"/>
  <c r="Q48" i="4"/>
  <c r="P48" i="4"/>
  <c r="O48" i="4"/>
  <c r="N48" i="4"/>
  <c r="Q47" i="4"/>
  <c r="P47" i="4"/>
  <c r="O47" i="4"/>
  <c r="N47" i="4"/>
  <c r="Q46" i="4"/>
  <c r="P46" i="4"/>
  <c r="O46" i="4"/>
  <c r="N46" i="4"/>
  <c r="Q45" i="4"/>
  <c r="P45" i="4"/>
  <c r="O45" i="4"/>
  <c r="N45" i="4"/>
  <c r="Q44" i="4"/>
  <c r="P44" i="4"/>
  <c r="O44" i="4"/>
  <c r="N44" i="4"/>
  <c r="Q43" i="4"/>
  <c r="P43" i="4"/>
  <c r="O43" i="4"/>
  <c r="N43" i="4"/>
  <c r="Q42" i="4"/>
  <c r="P42" i="4"/>
  <c r="O42" i="4"/>
  <c r="N42" i="4"/>
  <c r="Q41" i="4"/>
  <c r="P41" i="4"/>
  <c r="O41" i="4"/>
  <c r="N41" i="4"/>
  <c r="Q40" i="4"/>
  <c r="P40" i="4"/>
  <c r="O40" i="4"/>
  <c r="N40" i="4"/>
  <c r="Q39" i="4"/>
  <c r="P39" i="4"/>
  <c r="O39" i="4"/>
  <c r="N39" i="4"/>
  <c r="Q38" i="4"/>
  <c r="P38" i="4"/>
  <c r="O38" i="4"/>
  <c r="N38" i="4"/>
  <c r="Q37" i="4"/>
  <c r="P37" i="4"/>
  <c r="O37" i="4"/>
  <c r="N37" i="4"/>
  <c r="Q36" i="4"/>
  <c r="P36" i="4"/>
  <c r="O36" i="4"/>
  <c r="N36" i="4"/>
  <c r="Q35" i="4"/>
  <c r="P35" i="4"/>
  <c r="O35" i="4"/>
  <c r="N35" i="4"/>
  <c r="Q34" i="4"/>
  <c r="P34" i="4"/>
  <c r="O34" i="4"/>
  <c r="N34" i="4"/>
  <c r="Q33" i="4"/>
  <c r="P33" i="4"/>
  <c r="O33" i="4"/>
  <c r="N33" i="4"/>
  <c r="Q32" i="4"/>
  <c r="P32" i="4"/>
  <c r="O32" i="4"/>
  <c r="N32" i="4"/>
  <c r="Q31" i="4"/>
  <c r="P31" i="4"/>
  <c r="O31" i="4"/>
  <c r="N31" i="4"/>
  <c r="Q30" i="4"/>
  <c r="P30" i="4"/>
  <c r="O30" i="4"/>
  <c r="N30" i="4"/>
  <c r="Q29" i="4"/>
  <c r="P29" i="4"/>
  <c r="O29" i="4"/>
  <c r="N29" i="4"/>
  <c r="Q28" i="4"/>
  <c r="P28" i="4"/>
  <c r="O28" i="4"/>
  <c r="N28" i="4"/>
  <c r="Q27" i="4"/>
  <c r="P27" i="4"/>
  <c r="O27" i="4"/>
  <c r="N27" i="4"/>
  <c r="Q26" i="4"/>
  <c r="P26" i="4"/>
  <c r="O26" i="4"/>
  <c r="N26" i="4"/>
  <c r="Q25" i="4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/>
  <c r="P88" i="4" l="1"/>
  <c r="Q88" i="4"/>
  <c r="I88" i="4" l="1"/>
  <c r="H88" i="4"/>
  <c r="G88" i="4"/>
  <c r="N4" i="4" l="1"/>
  <c r="Q4" i="4"/>
  <c r="P4" i="4"/>
</calcChain>
</file>

<file path=xl/sharedStrings.xml><?xml version="1.0" encoding="utf-8"?>
<sst xmlns="http://schemas.openxmlformats.org/spreadsheetml/2006/main" count="615" uniqueCount="209">
  <si>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</si>
  <si>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</si>
  <si>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</si>
  <si>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</si>
  <si>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</si>
  <si>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</si>
  <si>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</si>
  <si>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</si>
  <si>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</si>
  <si>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</si>
  <si>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</si>
  <si>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</si>
  <si>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</si>
  <si>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</si>
  <si>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</si>
  <si>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</si>
  <si>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</si>
  <si>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</si>
  <si>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</si>
  <si>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</si>
  <si>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</si>
  <si>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</si>
  <si>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E0002</t>
  </si>
  <si>
    <t>FOMEN ACCIONES DE VINCULACION ENTRE SOCIEDAD Y GOB</t>
  </si>
  <si>
    <t>5110</t>
  </si>
  <si>
    <t>BIENES MUEBLES</t>
  </si>
  <si>
    <t>PRESIDENCIA MUNICIPAL</t>
  </si>
  <si>
    <t>31111M050020000</t>
  </si>
  <si>
    <t>E0003</t>
  </si>
  <si>
    <t>MANT LA GUBERNABILIDAD POR MEDIO DE LA ATENC CIUDA</t>
  </si>
  <si>
    <t>SECRETARIA MUNICIPAL</t>
  </si>
  <si>
    <t>31111M050030000</t>
  </si>
  <si>
    <t>E0012</t>
  </si>
  <si>
    <t>VIGILAR Y GARANT EL ORDEN Y LA SEGURIDAD DEL MUNIC</t>
  </si>
  <si>
    <t>DIRECCION DE SEGURIDAD PUBLICA</t>
  </si>
  <si>
    <t>31111M050012000</t>
  </si>
  <si>
    <t>E0015</t>
  </si>
  <si>
    <t>ACCESO A LA INFORMACION JURIDICO Y SOCIAL</t>
  </si>
  <si>
    <t>ACCESO A LA INFORMACION, JURIDICO  SOCI</t>
  </si>
  <si>
    <t>31111M050015000</t>
  </si>
  <si>
    <t>E0016</t>
  </si>
  <si>
    <t>CONCENTRAR CONSERVAR Y CUSTODIAR INFORMACION MPAL</t>
  </si>
  <si>
    <t>ARCHIVO MUNICIPAL</t>
  </si>
  <si>
    <t>31111M050016000</t>
  </si>
  <si>
    <t>M0002</t>
  </si>
  <si>
    <t>ASUNTOS FINANCIEROS Y HACENDARIOS</t>
  </si>
  <si>
    <t>TESORERIA MUNICIPAL</t>
  </si>
  <si>
    <t>31111M050040000</t>
  </si>
  <si>
    <t>O0001</t>
  </si>
  <si>
    <t>FORT ACC DE TRANSP REALIZ POR ADMON PUBLIC</t>
  </si>
  <si>
    <t>CONTRALORIA MPAL</t>
  </si>
  <si>
    <t>31111M050013000</t>
  </si>
  <si>
    <t>5120</t>
  </si>
  <si>
    <t>5150</t>
  </si>
  <si>
    <t>E0006</t>
  </si>
  <si>
    <t>VIVIENDA Y SERVICIOS A LA COMUNIDAD</t>
  </si>
  <si>
    <t>DIRECCION DE DESARROLLO SOCIAL</t>
  </si>
  <si>
    <t>31111M050060000</t>
  </si>
  <si>
    <t>E0007</t>
  </si>
  <si>
    <t>DES RURAL ECONOMICO QUE GARANT CALIDIDAD DE VIDA</t>
  </si>
  <si>
    <t>DIRECCION DE DESARROOLLO RURAL Y ECONOMI</t>
  </si>
  <si>
    <t>31111M050070000</t>
  </si>
  <si>
    <t>E0010</t>
  </si>
  <si>
    <t>CONSERVAR FOMENTAR Y FORTAL COSTUMB TRADIC Y CREEN</t>
  </si>
  <si>
    <t>DIRECCION DE CASA DE LA CULTURA</t>
  </si>
  <si>
    <t>31111M050100000</t>
  </si>
  <si>
    <t>E0014</t>
  </si>
  <si>
    <t>GESTION EFICIENTE DE RECURSO HUMANOS DEL MUNICIPIO</t>
  </si>
  <si>
    <t>DIRECCION DE RECURSOS HUMANOS</t>
  </si>
  <si>
    <t>31111M050014000</t>
  </si>
  <si>
    <t>E0026</t>
  </si>
  <si>
    <t>PROTECC DERECHOS NIÑAS NIÑOS ADOLECENTES</t>
  </si>
  <si>
    <t>PROCURADURIA AUXILIAR EN MATERIA DE ASIS</t>
  </si>
  <si>
    <t>31111M050026000</t>
  </si>
  <si>
    <t>5210</t>
  </si>
  <si>
    <t>5230</t>
  </si>
  <si>
    <t>E0005</t>
  </si>
  <si>
    <t>SERV PUBLICOS ASEO LIMPIEZA PARQUES Y JARD ALUMBRA</t>
  </si>
  <si>
    <t>5410</t>
  </si>
  <si>
    <t>DIRECCION DE SERVICIOS PUBLICOS</t>
  </si>
  <si>
    <t>31111M050050000</t>
  </si>
  <si>
    <t>E0009</t>
  </si>
  <si>
    <t>ASUNTOS DE ORDEN PUBLICO Y DE SEGURIDAD INTERIOR</t>
  </si>
  <si>
    <t>DIRECCION DE PROTECCION CIVIL</t>
  </si>
  <si>
    <t>31111M050090000</t>
  </si>
  <si>
    <t>E0017</t>
  </si>
  <si>
    <t>CUIDADO PROMOCION DE LA SALUD TURISMO Y MEDIO AMBI</t>
  </si>
  <si>
    <t>5610</t>
  </si>
  <si>
    <t>ECOLOGIA Y TURISMO</t>
  </si>
  <si>
    <t>31111M050017000</t>
  </si>
  <si>
    <t>5620</t>
  </si>
  <si>
    <t>5650</t>
  </si>
  <si>
    <t>5670</t>
  </si>
  <si>
    <t>5690</t>
  </si>
  <si>
    <t>E00180201</t>
  </si>
  <si>
    <t>CONST CUARTO DORM LOC CARRICILLO</t>
  </si>
  <si>
    <t>6110</t>
  </si>
  <si>
    <t>OBRA</t>
  </si>
  <si>
    <t>DIRECCION DE OBRAS PUBLICAS MUNICIPALES</t>
  </si>
  <si>
    <t>31111M050011000</t>
  </si>
  <si>
    <t>E00180203</t>
  </si>
  <si>
    <t>CONST CUARTO DORM LOC MANGAS CUA</t>
  </si>
  <si>
    <t>E00180204</t>
  </si>
  <si>
    <t>CONST CUARTO DORM LOC ALDAMA</t>
  </si>
  <si>
    <t>E00180207</t>
  </si>
  <si>
    <t>CONST CUARTO DORM LOC ATARJEA (2)</t>
  </si>
  <si>
    <t>E00180208</t>
  </si>
  <si>
    <t>CONST CUARTO DORM LOC CERRO PRIETO</t>
  </si>
  <si>
    <t>E00180211</t>
  </si>
  <si>
    <t>CONST CUARTO DORM LOC APARTADERO</t>
  </si>
  <si>
    <t>E00180213</t>
  </si>
  <si>
    <t>CONST CUARTO DORM LOC ALAMOS</t>
  </si>
  <si>
    <t>E00180215</t>
  </si>
  <si>
    <t>CONST CUARTO DORM LOC LA JOYA</t>
  </si>
  <si>
    <t>E00180217</t>
  </si>
  <si>
    <t>CONST CUARTO DORM LOC CHILARITO</t>
  </si>
  <si>
    <t>E00180218</t>
  </si>
  <si>
    <t>CONST CUARTO DORM LOC PIEDRA GOR</t>
  </si>
  <si>
    <t>E00180221</t>
  </si>
  <si>
    <t>CONST CUARTO DORM 4 LOCALIDADES</t>
  </si>
  <si>
    <t>E00180222</t>
  </si>
  <si>
    <t>CONST CUARTO DORMITORIO LOCALIDAD EL ANGEL MUNICIP</t>
  </si>
  <si>
    <t>E00180225</t>
  </si>
  <si>
    <t>CONST CUARTO DORMITORIO LOCALIDAD PUERTO LA ESCOND</t>
  </si>
  <si>
    <t>E00180236</t>
  </si>
  <si>
    <t>CONSTRUCCION CUARTO DORMITORIO EL CANTON</t>
  </si>
  <si>
    <t>E00180237</t>
  </si>
  <si>
    <t>CONSTRUCCION DE CUARTO DORMITORIO LA LAGUNITA</t>
  </si>
  <si>
    <t>E00180238</t>
  </si>
  <si>
    <t>CONSTRUCCION DE CUARTO DORMITORIO LA LUZ</t>
  </si>
  <si>
    <t>E00180301</t>
  </si>
  <si>
    <t>CONSTRUCCION DE CUARTOS DORMITORIO 16 LOCALIDADES</t>
  </si>
  <si>
    <t>E00180101</t>
  </si>
  <si>
    <t>CONSTR DE SANITARIO CON BIOD CARRICILLO</t>
  </si>
  <si>
    <t>6120</t>
  </si>
  <si>
    <t>E00180103</t>
  </si>
  <si>
    <t>CONSTR DE SANITARIO CON BIOD ATARJEA</t>
  </si>
  <si>
    <t>E00180104</t>
  </si>
  <si>
    <t>CONSTR DE SANITARIO CON BIOD SAN JUAN DIOS</t>
  </si>
  <si>
    <t>E00180105</t>
  </si>
  <si>
    <t>CONSTR DE SANITARIO CON BIOD CERRO PRIE</t>
  </si>
  <si>
    <t>E00180106</t>
  </si>
  <si>
    <t>CONSTR DE SANITARIO CON BIOD DURAZNO</t>
  </si>
  <si>
    <t>E00180107</t>
  </si>
  <si>
    <t>CONSTR DE SANITARIO CON BIOD PIEDRA GOR</t>
  </si>
  <si>
    <t>E00180108</t>
  </si>
  <si>
    <t>CONSTR DE SANITARIO CON BIOD ALAMOS</t>
  </si>
  <si>
    <t>E00180109</t>
  </si>
  <si>
    <t>CONSTR DE SANITARIO CON BIOD MANGAS CUA</t>
  </si>
  <si>
    <t>E00180111</t>
  </si>
  <si>
    <t>CONSTR DE SANITARIO CON BIOD CHARCAS</t>
  </si>
  <si>
    <t>E00180116</t>
  </si>
  <si>
    <t>CONSTR DE SANITARIO CON BIOD JOYA</t>
  </si>
  <si>
    <t>E00180118</t>
  </si>
  <si>
    <t>CONST SANIT BIODIGESTOR 8VA ETAP LOCALIDAD EL TORO</t>
  </si>
  <si>
    <t>E00180119</t>
  </si>
  <si>
    <t>CONST SANIT BIODIGESTOR 6TA ETAPA LOCALIDAD TAPONA</t>
  </si>
  <si>
    <t>E00180120</t>
  </si>
  <si>
    <t>CONST SANIT BIODIGESTOR 4TA ET LOCALIDAD MEZQUITAL</t>
  </si>
  <si>
    <t>E00180123</t>
  </si>
  <si>
    <t>CONSTRUCCION DE SANITARIO ATARJEA</t>
  </si>
  <si>
    <t>E00180124</t>
  </si>
  <si>
    <t>CONSTRUCCION DE SANITARIO ALDAMA (XOCONOXTLE)</t>
  </si>
  <si>
    <t>E00180125</t>
  </si>
  <si>
    <t>CONSTRUCCION DE SANITARIO EL CANTON</t>
  </si>
  <si>
    <t>K000505</t>
  </si>
  <si>
    <t>EQUIPAMIENTO TANQUE AGUA POTAB EX HACIENDA CHARCAS</t>
  </si>
  <si>
    <t>6130</t>
  </si>
  <si>
    <t>K000102</t>
  </si>
  <si>
    <t>CONSTRUCCION CALLE CONCRE LOC CERRO PRIETO C CHARQ</t>
  </si>
  <si>
    <t>6140</t>
  </si>
  <si>
    <t>K00010703</t>
  </si>
  <si>
    <t>CONS PAV LOC TAPONA CALLE PRIN HACIA RAMAL CHILARI</t>
  </si>
  <si>
    <t>K00011402</t>
  </si>
  <si>
    <t>CONSTRUCCION PAVIMENTO EN LA LOCALIDAD EL CANTON</t>
  </si>
  <si>
    <t>K00011502</t>
  </si>
  <si>
    <t>CONSTRUCCION PAVIME LOC CHARCO A UN COSTADO CANCHA</t>
  </si>
  <si>
    <t>K00011602</t>
  </si>
  <si>
    <t>CONSTRUCCION DE CALLE ALAMOS ACCESO PRINCIPAL</t>
  </si>
  <si>
    <t>K00011903</t>
  </si>
  <si>
    <t>CONSTRUCCION PAVIMENTO LOCALIDAD APARTADERO</t>
  </si>
  <si>
    <t>K00012101</t>
  </si>
  <si>
    <t>CONST PAV CON EMPED HUELLAS CON CONCRET SAN ANTON</t>
  </si>
  <si>
    <t>K00012201</t>
  </si>
  <si>
    <t>CONSTRUCCION DE MURO CASA USOS MULTIPLES DURAZNO</t>
  </si>
  <si>
    <t>K000404</t>
  </si>
  <si>
    <t>CONSTRUCION DE TECHUMBRE MERCADO PUBLICO CHILARITO</t>
  </si>
  <si>
    <t>K063101</t>
  </si>
  <si>
    <t>REVESTIMIENTOS</t>
  </si>
  <si>
    <t>6150</t>
  </si>
  <si>
    <t>E0011</t>
  </si>
  <si>
    <t>CONSTRUCCION REHABILITACION Y GESTION DE OBRA PUBL</t>
  </si>
  <si>
    <t>6160</t>
  </si>
  <si>
    <t>6190</t>
  </si>
  <si>
    <t>K000405</t>
  </si>
  <si>
    <t>CONSTRUCCION TECHUMBRE CANCHA USOS MULTIP LA JOYA</t>
  </si>
  <si>
    <t>K000406</t>
  </si>
  <si>
    <t>REHABILITACION CANCHA PUBLICA ALDAMA XOCONOXTLE</t>
  </si>
  <si>
    <t>K000407</t>
  </si>
  <si>
    <t>CONSTRUCCION PARQUE PUB CARRICILLO SANTA CECILIA</t>
  </si>
  <si>
    <t>K000601</t>
  </si>
  <si>
    <t>MANTENIMIENTO INSTALACIONES SEGURIDAD PUBLICA</t>
  </si>
  <si>
    <t>6290</t>
  </si>
  <si>
    <t>6310</t>
  </si>
  <si>
    <t>Municipio de Atarjea, Gto.
Programas y Proyectos de Inversión
Del 1 de Enero al 30 de Junio de 2026
(Cifras en Pesos)</t>
  </si>
  <si>
    <t>Prof. Josè Luis Rivas Loyola</t>
  </si>
  <si>
    <t>Presidente Municipal</t>
  </si>
  <si>
    <t>C.P. Jorge Garcìa Hernàndez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</si>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</sst>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4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6" fillId="2" borderId="6" xfId="2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6" fillId="2" borderId="1" xfId="18" applyFont="1" applyFill="1" applyBorder="1" applyAlignment="1" applyProtection="1">
      <alignment horizontal="center" vertical="top" wrapText="1"/>
      <protection locked="0"/>
    </xf>
    <xf numFmtId="0" fontId="6" fillId="2" borderId="2" xfId="2" applyFont="1" applyFill="1" applyBorder="1" applyAlignment="1" applyProtection="1">
      <alignment horizontal="center" wrapText="1"/>
      <protection locked="0"/>
    </xf>
    <xf numFmtId="0" fontId="6" fillId="2" borderId="4" xfId="2" applyFont="1" applyFill="1" applyBorder="1" applyAlignment="1" applyProtection="1">
      <alignment horizontal="center" wrapText="1"/>
      <protection locked="0"/>
    </xf>
    <xf numFmtId="0" fontId="6" fillId="2" borderId="5" xfId="2" applyFont="1" applyFill="1" applyBorder="1" applyAlignment="1" applyProtection="1">
      <alignment horizontal="center" wrapText="1"/>
      <protection locked="0"/>
    </xf>
    <xf numFmtId="0" fontId="6" fillId="2" borderId="2" xfId="2" applyFont="1" applyFill="1" applyBorder="1" applyAlignment="1" applyProtection="1">
      <alignment horizontal="center"/>
      <protection locked="0"/>
    </xf>
    <xf numFmtId="0" fontId="6" fillId="2" borderId="5" xfId="2" applyFont="1" applyFill="1" applyBorder="1" applyAlignment="1" applyProtection="1">
      <alignment horizontal="center"/>
      <protection locked="0"/>
    </xf>
    <xf numFmtId="0" fontId="6" fillId="2" borderId="2" xfId="13" applyFont="1" applyFill="1" applyBorder="1" applyAlignment="1" applyProtection="1">
      <alignment horizontal="center" vertical="center"/>
      <protection locked="0"/>
    </xf>
    <xf numFmtId="0" fontId="6" fillId="2" borderId="5" xfId="13" applyFont="1" applyFill="1" applyBorder="1" applyAlignment="1" applyProtection="1">
      <alignment horizontal="center" vertical="center"/>
      <protection locked="0"/>
    </xf>
    <xf numFmtId="0" fontId="6" fillId="2" borderId="3" xfId="18" applyFont="1" applyFill="1" applyBorder="1" applyAlignment="1" applyProtection="1">
      <alignment horizontal="center" vertical="top" wrapText="1"/>
      <protection locked="0"/>
    </xf>
    <xf numFmtId="0" fontId="6" fillId="2" borderId="6" xfId="2" applyFont="1" applyFill="1" applyBorder="1" applyAlignment="1" applyProtection="1">
      <alignment horizontal="center" vertical="center" wrapText="1"/>
      <protection locked="0"/>
    </xf>
    <xf numFmtId="0" fontId="6" fillId="2" borderId="6" xfId="2" applyFont="1" applyFill="1" applyBorder="1" applyAlignment="1" applyProtection="1">
      <alignment horizontal="center" wrapText="1"/>
      <protection locked="0"/>
    </xf>
    <xf numFmtId="4" fontId="6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18" applyNumberFormat="1" applyFont="1" applyBorder="1" applyAlignment="1" applyProtection="1">
      <alignment horizontal="center" vertical="top" wrapText="1"/>
      <protection locked="0"/>
    </xf>
    <xf numFmtId="3" fontId="6" fillId="0" borderId="6" xfId="2" applyNumberFormat="1" applyFont="1" applyBorder="1" applyAlignment="1" applyProtection="1">
      <alignment horizontal="center" vertical="center" wrapText="1"/>
      <protection locked="0"/>
    </xf>
    <xf numFmtId="0" fontId="6" fillId="0" borderId="6" xfId="2" applyFont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vertical="center" wrapText="1"/>
      <protection locked="0"/>
    </xf>
    <xf numFmtId="10" fontId="6" fillId="0" borderId="6" xfId="31" applyNumberFormat="1" applyFont="1" applyBorder="1" applyAlignment="1" applyProtection="1">
      <alignment horizontal="center" vertical="center" wrapText="1"/>
      <protection locked="0"/>
    </xf>
    <xf numFmtId="10" fontId="6" fillId="0" borderId="6" xfId="31" applyNumberFormat="1" applyFont="1" applyBorder="1" applyAlignment="1" applyProtection="1">
      <alignment vertical="center" wrapText="1"/>
      <protection locked="0"/>
    </xf>
    <xf numFmtId="3" fontId="8" fillId="0" borderId="6" xfId="0" applyNumberFormat="1" applyFont="1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795020</xdr:colOff>
      <xdr:row>0</xdr:row>
      <xdr:rowOff>579121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CA7D48-8161-6B0D-ECBE-F7360005E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95020" cy="5791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1"/>
  <sheetViews>
    <sheetView tabSelected="1" view="pageBreakPreview" topLeftCell="A62" zoomScale="55" zoomScaleNormal="55" zoomScaleSheetLayoutView="55" workbookViewId="0">
      <selection activeCell="B101" sqref="B101"/>
    </sheetView>
  </sheetViews>
  <sheetFormatPr baseColWidth="10" defaultRowHeight="13.8" x14ac:dyDescent="0.3"/>
  <cols>
    <col min="1" max="1" width="21.109375" style="2" customWidth="1"/>
    <col min="2" max="2" width="69.44140625" style="2" customWidth="1"/>
    <col min="3" max="3" width="12.6640625" style="2" customWidth="1"/>
    <col min="4" max="4" width="35.21875" style="2" customWidth="1"/>
    <col min="5" max="5" width="24.88671875" style="2" customWidth="1"/>
    <col min="6" max="6" width="48.33203125" style="2" customWidth="1"/>
    <col min="7" max="7" width="17.88671875" style="2" customWidth="1"/>
    <col min="8" max="8" width="18.6640625" style="2" customWidth="1"/>
    <col min="9" max="9" width="16.6640625" style="2" customWidth="1"/>
    <col min="10" max="10" width="11.33203125" style="2" customWidth="1"/>
    <col min="11" max="11" width="11.21875" style="2" customWidth="1"/>
    <col min="12" max="13" width="11.5546875" style="2"/>
    <col min="14" max="14" width="10.77734375" style="2" customWidth="1"/>
    <col min="15" max="16384" width="11.5546875" style="2"/>
  </cols>
  <sheetData>
    <row r="1" spans="1:17" ht="46.95" customHeight="1" x14ac:dyDescent="0.3">
      <c r="A1" s="1" t="s">
        <v>204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">
      <c r="A2" s="3"/>
      <c r="B2" s="3"/>
      <c r="C2" s="3"/>
      <c r="D2" s="3"/>
      <c r="E2" s="3"/>
      <c r="F2" s="3"/>
      <c r="G2" s="4" t="s">
        <v>0</v>
      </c>
      <c r="H2" s="5"/>
      <c r="I2" s="6"/>
      <c r="J2" s="4" t="s">
        <v>1</v>
      </c>
      <c r="K2" s="5"/>
      <c r="L2" s="5"/>
      <c r="M2" s="6"/>
      <c r="N2" s="7" t="s">
        <v>2</v>
      </c>
      <c r="O2" s="8"/>
      <c r="P2" s="9" t="s">
        <v>3</v>
      </c>
      <c r="Q2" s="10"/>
    </row>
    <row r="3" spans="1:17" ht="39.6" x14ac:dyDescent="0.3">
      <c r="A3" s="11" t="s">
        <v>4</v>
      </c>
      <c r="B3" s="11" t="s">
        <v>5</v>
      </c>
      <c r="C3" s="11" t="s">
        <v>20</v>
      </c>
      <c r="D3" s="11" t="s">
        <v>6</v>
      </c>
      <c r="E3" s="11" t="s">
        <v>18</v>
      </c>
      <c r="F3" s="11" t="s">
        <v>19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8</v>
      </c>
      <c r="L3" s="12" t="s">
        <v>11</v>
      </c>
      <c r="M3" s="12" t="s">
        <v>12</v>
      </c>
      <c r="N3" s="13" t="s">
        <v>13</v>
      </c>
      <c r="O3" s="13" t="s">
        <v>14</v>
      </c>
      <c r="P3" s="14" t="s">
        <v>15</v>
      </c>
      <c r="Q3" s="14" t="s">
        <v>16</v>
      </c>
    </row>
    <row r="4" spans="1:17" x14ac:dyDescent="0.3">
      <c r="A4" s="15" t="s">
        <v>22</v>
      </c>
      <c r="B4" s="15" t="s">
        <v>23</v>
      </c>
      <c r="C4" s="15" t="s">
        <v>24</v>
      </c>
      <c r="D4" s="15" t="s">
        <v>25</v>
      </c>
      <c r="E4" s="15" t="s">
        <v>27</v>
      </c>
      <c r="F4" s="15" t="s">
        <v>26</v>
      </c>
      <c r="G4" s="16">
        <v>0</v>
      </c>
      <c r="H4" s="16">
        <v>2016.08</v>
      </c>
      <c r="I4" s="16">
        <v>2016.08</v>
      </c>
      <c r="J4" s="17"/>
      <c r="K4" s="17"/>
      <c r="L4" s="17"/>
      <c r="M4" s="18" t="s">
        <v>17</v>
      </c>
      <c r="N4" s="19">
        <f t="shared" ref="N4:N35" si="0">IF(G4&gt;0,I4/G4,0)</f>
        <v>0</v>
      </c>
      <c r="O4" s="19">
        <f t="shared" ref="O4:O35" si="1">IF(H4&gt;0,I4/H4,0)</f>
        <v>1</v>
      </c>
      <c r="P4" s="20">
        <f t="shared" ref="P4:P35" si="2">IF(J4=0,0,L4/J4)</f>
        <v>0</v>
      </c>
      <c r="Q4" s="20">
        <f t="shared" ref="Q4:Q35" si="3">IF(L4=0,0,L4/K4)</f>
        <v>0</v>
      </c>
    </row>
    <row r="5" spans="1:17" x14ac:dyDescent="0.3">
      <c r="A5" s="15" t="s">
        <v>28</v>
      </c>
      <c r="B5" s="15" t="s">
        <v>29</v>
      </c>
      <c r="C5" s="15" t="s">
        <v>24</v>
      </c>
      <c r="D5" s="15" t="s">
        <v>25</v>
      </c>
      <c r="E5" s="15" t="s">
        <v>31</v>
      </c>
      <c r="F5" s="15" t="s">
        <v>30</v>
      </c>
      <c r="G5" s="16">
        <v>0</v>
      </c>
      <c r="H5" s="16">
        <v>2016.08</v>
      </c>
      <c r="I5" s="16">
        <v>2016.08</v>
      </c>
      <c r="J5" s="17"/>
      <c r="K5" s="17"/>
      <c r="L5" s="17"/>
      <c r="M5" s="18" t="s">
        <v>17</v>
      </c>
      <c r="N5" s="19">
        <f t="shared" si="0"/>
        <v>0</v>
      </c>
      <c r="O5" s="19">
        <f t="shared" si="1"/>
        <v>1</v>
      </c>
      <c r="P5" s="20">
        <f t="shared" si="2"/>
        <v>0</v>
      </c>
      <c r="Q5" s="20">
        <f t="shared" si="3"/>
        <v>0</v>
      </c>
    </row>
    <row r="6" spans="1:17" x14ac:dyDescent="0.3">
      <c r="A6" s="15" t="s">
        <v>32</v>
      </c>
      <c r="B6" s="15" t="s">
        <v>33</v>
      </c>
      <c r="C6" s="15" t="s">
        <v>24</v>
      </c>
      <c r="D6" s="15" t="s">
        <v>25</v>
      </c>
      <c r="E6" s="15" t="s">
        <v>35</v>
      </c>
      <c r="F6" s="15" t="s">
        <v>34</v>
      </c>
      <c r="G6" s="16">
        <v>10000</v>
      </c>
      <c r="H6" s="16">
        <v>10000</v>
      </c>
      <c r="I6" s="16">
        <v>0</v>
      </c>
      <c r="J6" s="17"/>
      <c r="K6" s="17"/>
      <c r="L6" s="17"/>
      <c r="M6" s="18" t="s">
        <v>17</v>
      </c>
      <c r="N6" s="19">
        <f t="shared" si="0"/>
        <v>0</v>
      </c>
      <c r="O6" s="19">
        <f t="shared" si="1"/>
        <v>0</v>
      </c>
      <c r="P6" s="20">
        <f t="shared" si="2"/>
        <v>0</v>
      </c>
      <c r="Q6" s="20">
        <f t="shared" si="3"/>
        <v>0</v>
      </c>
    </row>
    <row r="7" spans="1:17" x14ac:dyDescent="0.3">
      <c r="A7" s="15" t="s">
        <v>36</v>
      </c>
      <c r="B7" s="15" t="s">
        <v>37</v>
      </c>
      <c r="C7" s="15" t="s">
        <v>24</v>
      </c>
      <c r="D7" s="15" t="s">
        <v>25</v>
      </c>
      <c r="E7" s="15" t="s">
        <v>39</v>
      </c>
      <c r="F7" s="15" t="s">
        <v>38</v>
      </c>
      <c r="G7" s="16">
        <v>8000</v>
      </c>
      <c r="H7" s="16">
        <v>8000</v>
      </c>
      <c r="I7" s="16">
        <v>0</v>
      </c>
      <c r="J7" s="17"/>
      <c r="K7" s="17"/>
      <c r="L7" s="17"/>
      <c r="M7" s="18" t="s">
        <v>17</v>
      </c>
      <c r="N7" s="19">
        <f t="shared" si="0"/>
        <v>0</v>
      </c>
      <c r="O7" s="19">
        <f t="shared" si="1"/>
        <v>0</v>
      </c>
      <c r="P7" s="20">
        <f t="shared" si="2"/>
        <v>0</v>
      </c>
      <c r="Q7" s="20">
        <f t="shared" si="3"/>
        <v>0</v>
      </c>
    </row>
    <row r="8" spans="1:17" x14ac:dyDescent="0.3">
      <c r="A8" s="15" t="s">
        <v>40</v>
      </c>
      <c r="B8" s="15" t="s">
        <v>41</v>
      </c>
      <c r="C8" s="15" t="s">
        <v>24</v>
      </c>
      <c r="D8" s="15" t="s">
        <v>25</v>
      </c>
      <c r="E8" s="15" t="s">
        <v>43</v>
      </c>
      <c r="F8" s="15" t="s">
        <v>42</v>
      </c>
      <c r="G8" s="16">
        <v>20000</v>
      </c>
      <c r="H8" s="16">
        <v>25926</v>
      </c>
      <c r="I8" s="16">
        <v>25926</v>
      </c>
      <c r="J8" s="17"/>
      <c r="K8" s="17"/>
      <c r="L8" s="17"/>
      <c r="M8" s="18" t="s">
        <v>17</v>
      </c>
      <c r="N8" s="19">
        <f t="shared" si="0"/>
        <v>1.2963</v>
      </c>
      <c r="O8" s="19">
        <f t="shared" si="1"/>
        <v>1</v>
      </c>
      <c r="P8" s="20">
        <f t="shared" si="2"/>
        <v>0</v>
      </c>
      <c r="Q8" s="20">
        <f t="shared" si="3"/>
        <v>0</v>
      </c>
    </row>
    <row r="9" spans="1:17" x14ac:dyDescent="0.3">
      <c r="A9" s="15" t="s">
        <v>44</v>
      </c>
      <c r="B9" s="15" t="s">
        <v>45</v>
      </c>
      <c r="C9" s="15" t="s">
        <v>24</v>
      </c>
      <c r="D9" s="15" t="s">
        <v>25</v>
      </c>
      <c r="E9" s="15" t="s">
        <v>47</v>
      </c>
      <c r="F9" s="15" t="s">
        <v>46</v>
      </c>
      <c r="G9" s="16">
        <v>25000</v>
      </c>
      <c r="H9" s="16">
        <v>25000</v>
      </c>
      <c r="I9" s="16">
        <v>0</v>
      </c>
      <c r="J9" s="17"/>
      <c r="K9" s="17"/>
      <c r="L9" s="17"/>
      <c r="M9" s="18" t="s">
        <v>17</v>
      </c>
      <c r="N9" s="19">
        <f t="shared" si="0"/>
        <v>0</v>
      </c>
      <c r="O9" s="19">
        <f t="shared" si="1"/>
        <v>0</v>
      </c>
      <c r="P9" s="20">
        <f t="shared" si="2"/>
        <v>0</v>
      </c>
      <c r="Q9" s="20">
        <f t="shared" si="3"/>
        <v>0</v>
      </c>
    </row>
    <row r="10" spans="1:17" x14ac:dyDescent="0.3">
      <c r="A10" s="15" t="s">
        <v>48</v>
      </c>
      <c r="B10" s="15" t="s">
        <v>49</v>
      </c>
      <c r="C10" s="15" t="s">
        <v>24</v>
      </c>
      <c r="D10" s="15" t="s">
        <v>25</v>
      </c>
      <c r="E10" s="15" t="s">
        <v>51</v>
      </c>
      <c r="F10" s="15" t="s">
        <v>50</v>
      </c>
      <c r="G10" s="16">
        <v>19000</v>
      </c>
      <c r="H10" s="16">
        <v>19000</v>
      </c>
      <c r="I10" s="16">
        <v>0</v>
      </c>
      <c r="J10" s="17"/>
      <c r="K10" s="17"/>
      <c r="L10" s="17"/>
      <c r="M10" s="18" t="s">
        <v>17</v>
      </c>
      <c r="N10" s="19">
        <f t="shared" si="0"/>
        <v>0</v>
      </c>
      <c r="O10" s="19">
        <f t="shared" si="1"/>
        <v>0</v>
      </c>
      <c r="P10" s="20">
        <f t="shared" si="2"/>
        <v>0</v>
      </c>
      <c r="Q10" s="20">
        <f t="shared" si="3"/>
        <v>0</v>
      </c>
    </row>
    <row r="11" spans="1:17" x14ac:dyDescent="0.3">
      <c r="A11" s="15" t="s">
        <v>40</v>
      </c>
      <c r="B11" s="15" t="s">
        <v>41</v>
      </c>
      <c r="C11" s="15" t="s">
        <v>52</v>
      </c>
      <c r="D11" s="15" t="s">
        <v>25</v>
      </c>
      <c r="E11" s="15" t="s">
        <v>43</v>
      </c>
      <c r="F11" s="15" t="s">
        <v>42</v>
      </c>
      <c r="G11" s="16">
        <v>0</v>
      </c>
      <c r="H11" s="16">
        <v>0</v>
      </c>
      <c r="I11" s="16">
        <v>0</v>
      </c>
      <c r="J11" s="17"/>
      <c r="K11" s="17"/>
      <c r="L11" s="17"/>
      <c r="M11" s="18" t="s">
        <v>17</v>
      </c>
      <c r="N11" s="19">
        <f t="shared" si="0"/>
        <v>0</v>
      </c>
      <c r="O11" s="19">
        <f t="shared" si="1"/>
        <v>0</v>
      </c>
      <c r="P11" s="20">
        <f t="shared" si="2"/>
        <v>0</v>
      </c>
      <c r="Q11" s="20">
        <f t="shared" si="3"/>
        <v>0</v>
      </c>
    </row>
    <row r="12" spans="1:17" x14ac:dyDescent="0.3">
      <c r="A12" s="15" t="s">
        <v>22</v>
      </c>
      <c r="B12" s="15" t="s">
        <v>23</v>
      </c>
      <c r="C12" s="15" t="s">
        <v>53</v>
      </c>
      <c r="D12" s="15" t="s">
        <v>25</v>
      </c>
      <c r="E12" s="15" t="s">
        <v>27</v>
      </c>
      <c r="F12" s="15" t="s">
        <v>26</v>
      </c>
      <c r="G12" s="16">
        <v>71400</v>
      </c>
      <c r="H12" s="16">
        <v>71400</v>
      </c>
      <c r="I12" s="16">
        <v>0</v>
      </c>
      <c r="J12" s="17"/>
      <c r="K12" s="17"/>
      <c r="L12" s="17"/>
      <c r="M12" s="18" t="s">
        <v>17</v>
      </c>
      <c r="N12" s="19">
        <f t="shared" si="0"/>
        <v>0</v>
      </c>
      <c r="O12" s="19">
        <f t="shared" si="1"/>
        <v>0</v>
      </c>
      <c r="P12" s="20">
        <f t="shared" si="2"/>
        <v>0</v>
      </c>
      <c r="Q12" s="20">
        <f t="shared" si="3"/>
        <v>0</v>
      </c>
    </row>
    <row r="13" spans="1:17" x14ac:dyDescent="0.3">
      <c r="A13" s="15" t="s">
        <v>54</v>
      </c>
      <c r="B13" s="15" t="s">
        <v>55</v>
      </c>
      <c r="C13" s="15" t="s">
        <v>53</v>
      </c>
      <c r="D13" s="15" t="s">
        <v>25</v>
      </c>
      <c r="E13" s="15" t="s">
        <v>57</v>
      </c>
      <c r="F13" s="15" t="s">
        <v>56</v>
      </c>
      <c r="G13" s="16">
        <v>25000</v>
      </c>
      <c r="H13" s="16">
        <v>25000</v>
      </c>
      <c r="I13" s="16">
        <v>0</v>
      </c>
      <c r="J13" s="17"/>
      <c r="K13" s="17"/>
      <c r="L13" s="17"/>
      <c r="M13" s="18" t="s">
        <v>17</v>
      </c>
      <c r="N13" s="19">
        <f t="shared" si="0"/>
        <v>0</v>
      </c>
      <c r="O13" s="19">
        <f t="shared" si="1"/>
        <v>0</v>
      </c>
      <c r="P13" s="20">
        <f t="shared" si="2"/>
        <v>0</v>
      </c>
      <c r="Q13" s="20">
        <f t="shared" si="3"/>
        <v>0</v>
      </c>
    </row>
    <row r="14" spans="1:17" x14ac:dyDescent="0.3">
      <c r="A14" s="15" t="s">
        <v>58</v>
      </c>
      <c r="B14" s="15" t="s">
        <v>59</v>
      </c>
      <c r="C14" s="15" t="s">
        <v>53</v>
      </c>
      <c r="D14" s="15" t="s">
        <v>25</v>
      </c>
      <c r="E14" s="15" t="s">
        <v>61</v>
      </c>
      <c r="F14" s="15" t="s">
        <v>60</v>
      </c>
      <c r="G14" s="16">
        <v>20000</v>
      </c>
      <c r="H14" s="16">
        <v>20000</v>
      </c>
      <c r="I14" s="16">
        <v>0</v>
      </c>
      <c r="J14" s="17"/>
      <c r="K14" s="17"/>
      <c r="L14" s="17"/>
      <c r="M14" s="18" t="s">
        <v>17</v>
      </c>
      <c r="N14" s="19">
        <f t="shared" si="0"/>
        <v>0</v>
      </c>
      <c r="O14" s="19">
        <f t="shared" si="1"/>
        <v>0</v>
      </c>
      <c r="P14" s="20">
        <f t="shared" si="2"/>
        <v>0</v>
      </c>
      <c r="Q14" s="20">
        <f t="shared" si="3"/>
        <v>0</v>
      </c>
    </row>
    <row r="15" spans="1:17" x14ac:dyDescent="0.3">
      <c r="A15" s="15" t="s">
        <v>62</v>
      </c>
      <c r="B15" s="15" t="s">
        <v>63</v>
      </c>
      <c r="C15" s="15" t="s">
        <v>53</v>
      </c>
      <c r="D15" s="15" t="s">
        <v>25</v>
      </c>
      <c r="E15" s="15" t="s">
        <v>65</v>
      </c>
      <c r="F15" s="15" t="s">
        <v>64</v>
      </c>
      <c r="G15" s="16">
        <v>12000</v>
      </c>
      <c r="H15" s="16">
        <v>12000</v>
      </c>
      <c r="I15" s="16">
        <v>0</v>
      </c>
      <c r="J15" s="17"/>
      <c r="K15" s="17"/>
      <c r="L15" s="17"/>
      <c r="M15" s="18" t="s">
        <v>17</v>
      </c>
      <c r="N15" s="19">
        <f t="shared" si="0"/>
        <v>0</v>
      </c>
      <c r="O15" s="19">
        <f t="shared" si="1"/>
        <v>0</v>
      </c>
      <c r="P15" s="20">
        <f t="shared" si="2"/>
        <v>0</v>
      </c>
      <c r="Q15" s="20">
        <f t="shared" si="3"/>
        <v>0</v>
      </c>
    </row>
    <row r="16" spans="1:17" x14ac:dyDescent="0.3">
      <c r="A16" s="15" t="s">
        <v>66</v>
      </c>
      <c r="B16" s="15" t="s">
        <v>67</v>
      </c>
      <c r="C16" s="15" t="s">
        <v>53</v>
      </c>
      <c r="D16" s="15" t="s">
        <v>25</v>
      </c>
      <c r="E16" s="15" t="s">
        <v>69</v>
      </c>
      <c r="F16" s="15" t="s">
        <v>68</v>
      </c>
      <c r="G16" s="16">
        <v>0</v>
      </c>
      <c r="H16" s="16">
        <v>16900</v>
      </c>
      <c r="I16" s="16">
        <v>16900</v>
      </c>
      <c r="J16" s="17"/>
      <c r="K16" s="17"/>
      <c r="L16" s="17"/>
      <c r="M16" s="18" t="s">
        <v>17</v>
      </c>
      <c r="N16" s="19">
        <f t="shared" si="0"/>
        <v>0</v>
      </c>
      <c r="O16" s="19">
        <f t="shared" si="1"/>
        <v>1</v>
      </c>
      <c r="P16" s="20">
        <f t="shared" si="2"/>
        <v>0</v>
      </c>
      <c r="Q16" s="20">
        <f t="shared" si="3"/>
        <v>0</v>
      </c>
    </row>
    <row r="17" spans="1:17" x14ac:dyDescent="0.3">
      <c r="A17" s="15" t="s">
        <v>36</v>
      </c>
      <c r="B17" s="15" t="s">
        <v>37</v>
      </c>
      <c r="C17" s="15" t="s">
        <v>53</v>
      </c>
      <c r="D17" s="15" t="s">
        <v>25</v>
      </c>
      <c r="E17" s="15" t="s">
        <v>39</v>
      </c>
      <c r="F17" s="15" t="s">
        <v>38</v>
      </c>
      <c r="G17" s="16">
        <v>12000</v>
      </c>
      <c r="H17" s="16">
        <v>12000</v>
      </c>
      <c r="I17" s="16">
        <v>0</v>
      </c>
      <c r="J17" s="17"/>
      <c r="K17" s="17"/>
      <c r="L17" s="17"/>
      <c r="M17" s="18" t="s">
        <v>17</v>
      </c>
      <c r="N17" s="19">
        <f t="shared" si="0"/>
        <v>0</v>
      </c>
      <c r="O17" s="19">
        <f t="shared" si="1"/>
        <v>0</v>
      </c>
      <c r="P17" s="20">
        <f t="shared" si="2"/>
        <v>0</v>
      </c>
      <c r="Q17" s="20">
        <f t="shared" si="3"/>
        <v>0</v>
      </c>
    </row>
    <row r="18" spans="1:17" x14ac:dyDescent="0.3">
      <c r="A18" s="15" t="s">
        <v>40</v>
      </c>
      <c r="B18" s="15" t="s">
        <v>41</v>
      </c>
      <c r="C18" s="15" t="s">
        <v>53</v>
      </c>
      <c r="D18" s="15" t="s">
        <v>25</v>
      </c>
      <c r="E18" s="15" t="s">
        <v>43</v>
      </c>
      <c r="F18" s="15" t="s">
        <v>42</v>
      </c>
      <c r="G18" s="16">
        <v>10000</v>
      </c>
      <c r="H18" s="16">
        <v>4074</v>
      </c>
      <c r="I18" s="16">
        <v>0</v>
      </c>
      <c r="J18" s="17"/>
      <c r="K18" s="17"/>
      <c r="L18" s="17"/>
      <c r="M18" s="18" t="s">
        <v>17</v>
      </c>
      <c r="N18" s="19">
        <f t="shared" si="0"/>
        <v>0</v>
      </c>
      <c r="O18" s="19">
        <f t="shared" si="1"/>
        <v>0</v>
      </c>
      <c r="P18" s="20">
        <f t="shared" si="2"/>
        <v>0</v>
      </c>
      <c r="Q18" s="20">
        <f t="shared" si="3"/>
        <v>0</v>
      </c>
    </row>
    <row r="19" spans="1:17" x14ac:dyDescent="0.3">
      <c r="A19" s="15" t="s">
        <v>70</v>
      </c>
      <c r="B19" s="15" t="s">
        <v>71</v>
      </c>
      <c r="C19" s="15" t="s">
        <v>53</v>
      </c>
      <c r="D19" s="15" t="s">
        <v>25</v>
      </c>
      <c r="E19" s="15" t="s">
        <v>73</v>
      </c>
      <c r="F19" s="15" t="s">
        <v>72</v>
      </c>
      <c r="G19" s="16">
        <v>12000</v>
      </c>
      <c r="H19" s="16">
        <v>12000</v>
      </c>
      <c r="I19" s="16">
        <v>0</v>
      </c>
      <c r="J19" s="17"/>
      <c r="K19" s="17"/>
      <c r="L19" s="17"/>
      <c r="M19" s="18" t="s">
        <v>17</v>
      </c>
      <c r="N19" s="19">
        <f t="shared" si="0"/>
        <v>0</v>
      </c>
      <c r="O19" s="19">
        <f t="shared" si="1"/>
        <v>0</v>
      </c>
      <c r="P19" s="20">
        <f t="shared" si="2"/>
        <v>0</v>
      </c>
      <c r="Q19" s="20">
        <f t="shared" si="3"/>
        <v>0</v>
      </c>
    </row>
    <row r="20" spans="1:17" x14ac:dyDescent="0.3">
      <c r="A20" s="15" t="s">
        <v>44</v>
      </c>
      <c r="B20" s="15" t="s">
        <v>45</v>
      </c>
      <c r="C20" s="15" t="s">
        <v>53</v>
      </c>
      <c r="D20" s="15" t="s">
        <v>25</v>
      </c>
      <c r="E20" s="15" t="s">
        <v>47</v>
      </c>
      <c r="F20" s="15" t="s">
        <v>46</v>
      </c>
      <c r="G20" s="16">
        <v>25000</v>
      </c>
      <c r="H20" s="16">
        <v>25000</v>
      </c>
      <c r="I20" s="16">
        <v>0</v>
      </c>
      <c r="J20" s="17"/>
      <c r="K20" s="17"/>
      <c r="L20" s="17"/>
      <c r="M20" s="18" t="s">
        <v>17</v>
      </c>
      <c r="N20" s="19">
        <f t="shared" si="0"/>
        <v>0</v>
      </c>
      <c r="O20" s="19">
        <f t="shared" si="1"/>
        <v>0</v>
      </c>
      <c r="P20" s="20">
        <f t="shared" si="2"/>
        <v>0</v>
      </c>
      <c r="Q20" s="20">
        <f t="shared" si="3"/>
        <v>0</v>
      </c>
    </row>
    <row r="21" spans="1:17" x14ac:dyDescent="0.3">
      <c r="A21" s="15" t="s">
        <v>48</v>
      </c>
      <c r="B21" s="15" t="s">
        <v>49</v>
      </c>
      <c r="C21" s="15" t="s">
        <v>53</v>
      </c>
      <c r="D21" s="15" t="s">
        <v>25</v>
      </c>
      <c r="E21" s="15" t="s">
        <v>51</v>
      </c>
      <c r="F21" s="15" t="s">
        <v>50</v>
      </c>
      <c r="G21" s="16">
        <v>15000</v>
      </c>
      <c r="H21" s="16">
        <v>15000</v>
      </c>
      <c r="I21" s="16">
        <v>0</v>
      </c>
      <c r="J21" s="17"/>
      <c r="K21" s="17"/>
      <c r="L21" s="17"/>
      <c r="M21" s="18" t="s">
        <v>17</v>
      </c>
      <c r="N21" s="19">
        <f t="shared" si="0"/>
        <v>0</v>
      </c>
      <c r="O21" s="19">
        <f t="shared" si="1"/>
        <v>0</v>
      </c>
      <c r="P21" s="20">
        <f t="shared" si="2"/>
        <v>0</v>
      </c>
      <c r="Q21" s="20">
        <f t="shared" si="3"/>
        <v>0</v>
      </c>
    </row>
    <row r="22" spans="1:17" x14ac:dyDescent="0.3">
      <c r="A22" s="15" t="s">
        <v>28</v>
      </c>
      <c r="B22" s="15" t="s">
        <v>29</v>
      </c>
      <c r="C22" s="15" t="s">
        <v>74</v>
      </c>
      <c r="D22" s="15" t="s">
        <v>25</v>
      </c>
      <c r="E22" s="15" t="s">
        <v>31</v>
      </c>
      <c r="F22" s="15" t="s">
        <v>30</v>
      </c>
      <c r="G22" s="16">
        <v>0</v>
      </c>
      <c r="H22" s="16">
        <v>1718</v>
      </c>
      <c r="I22" s="16">
        <v>1718</v>
      </c>
      <c r="J22" s="17"/>
      <c r="K22" s="17"/>
      <c r="L22" s="17"/>
      <c r="M22" s="18" t="s">
        <v>17</v>
      </c>
      <c r="N22" s="19">
        <f t="shared" si="0"/>
        <v>0</v>
      </c>
      <c r="O22" s="19">
        <f t="shared" si="1"/>
        <v>1</v>
      </c>
      <c r="P22" s="20">
        <f t="shared" si="2"/>
        <v>0</v>
      </c>
      <c r="Q22" s="20">
        <f t="shared" si="3"/>
        <v>0</v>
      </c>
    </row>
    <row r="23" spans="1:17" x14ac:dyDescent="0.3">
      <c r="A23" s="15" t="s">
        <v>32</v>
      </c>
      <c r="B23" s="15" t="s">
        <v>33</v>
      </c>
      <c r="C23" s="15" t="s">
        <v>74</v>
      </c>
      <c r="D23" s="15" t="s">
        <v>25</v>
      </c>
      <c r="E23" s="15" t="s">
        <v>35</v>
      </c>
      <c r="F23" s="15" t="s">
        <v>34</v>
      </c>
      <c r="G23" s="16">
        <v>0</v>
      </c>
      <c r="H23" s="16">
        <v>8355</v>
      </c>
      <c r="I23" s="16">
        <v>8355</v>
      </c>
      <c r="J23" s="17"/>
      <c r="K23" s="17"/>
      <c r="L23" s="17"/>
      <c r="M23" s="18" t="s">
        <v>17</v>
      </c>
      <c r="N23" s="19">
        <f t="shared" si="0"/>
        <v>0</v>
      </c>
      <c r="O23" s="19">
        <f t="shared" si="1"/>
        <v>1</v>
      </c>
      <c r="P23" s="20">
        <f t="shared" si="2"/>
        <v>0</v>
      </c>
      <c r="Q23" s="20">
        <f t="shared" si="3"/>
        <v>0</v>
      </c>
    </row>
    <row r="24" spans="1:17" x14ac:dyDescent="0.3">
      <c r="A24" s="15" t="s">
        <v>28</v>
      </c>
      <c r="B24" s="15" t="s">
        <v>29</v>
      </c>
      <c r="C24" s="15" t="s">
        <v>75</v>
      </c>
      <c r="D24" s="15" t="s">
        <v>25</v>
      </c>
      <c r="E24" s="15" t="s">
        <v>31</v>
      </c>
      <c r="F24" s="15" t="s">
        <v>30</v>
      </c>
      <c r="G24" s="16">
        <v>50000</v>
      </c>
      <c r="H24" s="16">
        <v>50000</v>
      </c>
      <c r="I24" s="16">
        <v>0</v>
      </c>
      <c r="J24" s="17"/>
      <c r="K24" s="17"/>
      <c r="L24" s="17"/>
      <c r="M24" s="18" t="s">
        <v>17</v>
      </c>
      <c r="N24" s="19">
        <f t="shared" si="0"/>
        <v>0</v>
      </c>
      <c r="O24" s="19">
        <f t="shared" si="1"/>
        <v>0</v>
      </c>
      <c r="P24" s="20">
        <f t="shared" si="2"/>
        <v>0</v>
      </c>
      <c r="Q24" s="20">
        <f t="shared" si="3"/>
        <v>0</v>
      </c>
    </row>
    <row r="25" spans="1:17" x14ac:dyDescent="0.3">
      <c r="A25" s="15" t="s">
        <v>32</v>
      </c>
      <c r="B25" s="15" t="s">
        <v>33</v>
      </c>
      <c r="C25" s="15" t="s">
        <v>75</v>
      </c>
      <c r="D25" s="15" t="s">
        <v>25</v>
      </c>
      <c r="E25" s="15" t="s">
        <v>35</v>
      </c>
      <c r="F25" s="15" t="s">
        <v>34</v>
      </c>
      <c r="G25" s="16">
        <v>100000</v>
      </c>
      <c r="H25" s="16">
        <v>49927</v>
      </c>
      <c r="I25" s="16">
        <v>0</v>
      </c>
      <c r="J25" s="17"/>
      <c r="K25" s="17"/>
      <c r="L25" s="17"/>
      <c r="M25" s="18" t="s">
        <v>17</v>
      </c>
      <c r="N25" s="19">
        <f t="shared" si="0"/>
        <v>0</v>
      </c>
      <c r="O25" s="19">
        <f t="shared" si="1"/>
        <v>0</v>
      </c>
      <c r="P25" s="20">
        <f t="shared" si="2"/>
        <v>0</v>
      </c>
      <c r="Q25" s="20">
        <f t="shared" si="3"/>
        <v>0</v>
      </c>
    </row>
    <row r="26" spans="1:17" x14ac:dyDescent="0.3">
      <c r="A26" s="15" t="s">
        <v>76</v>
      </c>
      <c r="B26" s="15" t="s">
        <v>77</v>
      </c>
      <c r="C26" s="15" t="s">
        <v>78</v>
      </c>
      <c r="D26" s="15" t="s">
        <v>25</v>
      </c>
      <c r="E26" s="15" t="s">
        <v>80</v>
      </c>
      <c r="F26" s="15" t="s">
        <v>79</v>
      </c>
      <c r="G26" s="16">
        <v>700000</v>
      </c>
      <c r="H26" s="16">
        <v>2974990</v>
      </c>
      <c r="I26" s="16">
        <v>2974990</v>
      </c>
      <c r="J26" s="17"/>
      <c r="K26" s="17"/>
      <c r="L26" s="17"/>
      <c r="M26" s="18" t="s">
        <v>17</v>
      </c>
      <c r="N26" s="19">
        <f t="shared" si="0"/>
        <v>4.2499857142857147</v>
      </c>
      <c r="O26" s="19">
        <f t="shared" si="1"/>
        <v>1</v>
      </c>
      <c r="P26" s="20">
        <f t="shared" si="2"/>
        <v>0</v>
      </c>
      <c r="Q26" s="20">
        <f t="shared" si="3"/>
        <v>0</v>
      </c>
    </row>
    <row r="27" spans="1:17" x14ac:dyDescent="0.3">
      <c r="A27" s="15" t="s">
        <v>81</v>
      </c>
      <c r="B27" s="15" t="s">
        <v>82</v>
      </c>
      <c r="C27" s="15" t="s">
        <v>78</v>
      </c>
      <c r="D27" s="15" t="s">
        <v>25</v>
      </c>
      <c r="E27" s="15" t="s">
        <v>84</v>
      </c>
      <c r="F27" s="15" t="s">
        <v>83</v>
      </c>
      <c r="G27" s="16">
        <v>2000000</v>
      </c>
      <c r="H27" s="16">
        <v>2000000</v>
      </c>
      <c r="I27" s="16">
        <v>0</v>
      </c>
      <c r="J27" s="17"/>
      <c r="K27" s="17"/>
      <c r="L27" s="17"/>
      <c r="M27" s="18" t="s">
        <v>17</v>
      </c>
      <c r="N27" s="19">
        <f t="shared" si="0"/>
        <v>0</v>
      </c>
      <c r="O27" s="19">
        <f t="shared" si="1"/>
        <v>0</v>
      </c>
      <c r="P27" s="20">
        <f t="shared" si="2"/>
        <v>0</v>
      </c>
      <c r="Q27" s="20">
        <f t="shared" si="3"/>
        <v>0</v>
      </c>
    </row>
    <row r="28" spans="1:17" x14ac:dyDescent="0.3">
      <c r="A28" s="15" t="s">
        <v>85</v>
      </c>
      <c r="B28" s="15" t="s">
        <v>86</v>
      </c>
      <c r="C28" s="15" t="s">
        <v>87</v>
      </c>
      <c r="D28" s="15" t="s">
        <v>25</v>
      </c>
      <c r="E28" s="15" t="s">
        <v>89</v>
      </c>
      <c r="F28" s="15" t="s">
        <v>88</v>
      </c>
      <c r="G28" s="16">
        <v>0</v>
      </c>
      <c r="H28" s="16">
        <v>5599.99</v>
      </c>
      <c r="I28" s="16">
        <v>5599.99</v>
      </c>
      <c r="J28" s="17"/>
      <c r="K28" s="17"/>
      <c r="L28" s="17"/>
      <c r="M28" s="18" t="s">
        <v>17</v>
      </c>
      <c r="N28" s="19">
        <f t="shared" si="0"/>
        <v>0</v>
      </c>
      <c r="O28" s="19">
        <f t="shared" si="1"/>
        <v>1</v>
      </c>
      <c r="P28" s="20">
        <f t="shared" si="2"/>
        <v>0</v>
      </c>
      <c r="Q28" s="20">
        <f t="shared" si="3"/>
        <v>0</v>
      </c>
    </row>
    <row r="29" spans="1:17" x14ac:dyDescent="0.3">
      <c r="A29" s="15" t="s">
        <v>58</v>
      </c>
      <c r="B29" s="15" t="s">
        <v>59</v>
      </c>
      <c r="C29" s="15" t="s">
        <v>90</v>
      </c>
      <c r="D29" s="15" t="s">
        <v>25</v>
      </c>
      <c r="E29" s="15" t="s">
        <v>61</v>
      </c>
      <c r="F29" s="15" t="s">
        <v>60</v>
      </c>
      <c r="G29" s="16">
        <v>100000</v>
      </c>
      <c r="H29" s="16">
        <v>100000</v>
      </c>
      <c r="I29" s="16">
        <v>0</v>
      </c>
      <c r="J29" s="17"/>
      <c r="K29" s="17"/>
      <c r="L29" s="17"/>
      <c r="M29" s="18" t="s">
        <v>17</v>
      </c>
      <c r="N29" s="19">
        <f t="shared" si="0"/>
        <v>0</v>
      </c>
      <c r="O29" s="19">
        <f t="shared" si="1"/>
        <v>0</v>
      </c>
      <c r="P29" s="20">
        <f t="shared" si="2"/>
        <v>0</v>
      </c>
      <c r="Q29" s="20">
        <f t="shared" si="3"/>
        <v>0</v>
      </c>
    </row>
    <row r="30" spans="1:17" x14ac:dyDescent="0.3">
      <c r="A30" s="15" t="s">
        <v>81</v>
      </c>
      <c r="B30" s="15" t="s">
        <v>82</v>
      </c>
      <c r="C30" s="15" t="s">
        <v>91</v>
      </c>
      <c r="D30" s="15" t="s">
        <v>25</v>
      </c>
      <c r="E30" s="15" t="s">
        <v>84</v>
      </c>
      <c r="F30" s="15" t="s">
        <v>83</v>
      </c>
      <c r="G30" s="16">
        <v>10000</v>
      </c>
      <c r="H30" s="16">
        <v>10000</v>
      </c>
      <c r="I30" s="16">
        <v>6490.02</v>
      </c>
      <c r="J30" s="17"/>
      <c r="K30" s="17"/>
      <c r="L30" s="17"/>
      <c r="M30" s="18" t="s">
        <v>17</v>
      </c>
      <c r="N30" s="19">
        <f t="shared" si="0"/>
        <v>0.64900200000000008</v>
      </c>
      <c r="O30" s="19">
        <f t="shared" si="1"/>
        <v>0.64900200000000008</v>
      </c>
      <c r="P30" s="20">
        <f t="shared" si="2"/>
        <v>0</v>
      </c>
      <c r="Q30" s="20">
        <f t="shared" si="3"/>
        <v>0</v>
      </c>
    </row>
    <row r="31" spans="1:17" x14ac:dyDescent="0.3">
      <c r="A31" s="15" t="s">
        <v>85</v>
      </c>
      <c r="B31" s="15" t="s">
        <v>86</v>
      </c>
      <c r="C31" s="15" t="s">
        <v>91</v>
      </c>
      <c r="D31" s="15" t="s">
        <v>25</v>
      </c>
      <c r="E31" s="15" t="s">
        <v>89</v>
      </c>
      <c r="F31" s="15" t="s">
        <v>88</v>
      </c>
      <c r="G31" s="16">
        <v>0</v>
      </c>
      <c r="H31" s="16">
        <v>19900</v>
      </c>
      <c r="I31" s="16">
        <v>19900</v>
      </c>
      <c r="J31" s="17"/>
      <c r="K31" s="17"/>
      <c r="L31" s="17"/>
      <c r="M31" s="18" t="s">
        <v>17</v>
      </c>
      <c r="N31" s="19">
        <f t="shared" si="0"/>
        <v>0</v>
      </c>
      <c r="O31" s="19">
        <f t="shared" si="1"/>
        <v>1</v>
      </c>
      <c r="P31" s="20">
        <f t="shared" si="2"/>
        <v>0</v>
      </c>
      <c r="Q31" s="20">
        <f t="shared" si="3"/>
        <v>0</v>
      </c>
    </row>
    <row r="32" spans="1:17" x14ac:dyDescent="0.3">
      <c r="A32" s="15" t="s">
        <v>76</v>
      </c>
      <c r="B32" s="15" t="s">
        <v>77</v>
      </c>
      <c r="C32" s="15" t="s">
        <v>92</v>
      </c>
      <c r="D32" s="15" t="s">
        <v>25</v>
      </c>
      <c r="E32" s="15" t="s">
        <v>80</v>
      </c>
      <c r="F32" s="15" t="s">
        <v>79</v>
      </c>
      <c r="G32" s="16">
        <v>160000</v>
      </c>
      <c r="H32" s="16">
        <v>60000</v>
      </c>
      <c r="I32" s="16">
        <v>11980</v>
      </c>
      <c r="J32" s="17"/>
      <c r="K32" s="17"/>
      <c r="L32" s="17"/>
      <c r="M32" s="18" t="s">
        <v>17</v>
      </c>
      <c r="N32" s="19">
        <f t="shared" si="0"/>
        <v>7.4874999999999997E-2</v>
      </c>
      <c r="O32" s="19">
        <f t="shared" si="1"/>
        <v>0.19966666666666666</v>
      </c>
      <c r="P32" s="20">
        <f t="shared" si="2"/>
        <v>0</v>
      </c>
      <c r="Q32" s="20">
        <f t="shared" si="3"/>
        <v>0</v>
      </c>
    </row>
    <row r="33" spans="1:17" x14ac:dyDescent="0.3">
      <c r="A33" s="15" t="s">
        <v>58</v>
      </c>
      <c r="B33" s="15" t="s">
        <v>59</v>
      </c>
      <c r="C33" s="15" t="s">
        <v>92</v>
      </c>
      <c r="D33" s="15" t="s">
        <v>25</v>
      </c>
      <c r="E33" s="15" t="s">
        <v>61</v>
      </c>
      <c r="F33" s="15" t="s">
        <v>60</v>
      </c>
      <c r="G33" s="16">
        <v>50000</v>
      </c>
      <c r="H33" s="16">
        <v>50000</v>
      </c>
      <c r="I33" s="16">
        <v>0</v>
      </c>
      <c r="J33" s="17"/>
      <c r="K33" s="17"/>
      <c r="L33" s="17"/>
      <c r="M33" s="18" t="s">
        <v>17</v>
      </c>
      <c r="N33" s="19">
        <f t="shared" si="0"/>
        <v>0</v>
      </c>
      <c r="O33" s="19">
        <f t="shared" si="1"/>
        <v>0</v>
      </c>
      <c r="P33" s="20">
        <f t="shared" si="2"/>
        <v>0</v>
      </c>
      <c r="Q33" s="20">
        <f t="shared" si="3"/>
        <v>0</v>
      </c>
    </row>
    <row r="34" spans="1:17" x14ac:dyDescent="0.3">
      <c r="A34" s="15" t="s">
        <v>85</v>
      </c>
      <c r="B34" s="15" t="s">
        <v>86</v>
      </c>
      <c r="C34" s="15" t="s">
        <v>92</v>
      </c>
      <c r="D34" s="15" t="s">
        <v>25</v>
      </c>
      <c r="E34" s="15" t="s">
        <v>89</v>
      </c>
      <c r="F34" s="15" t="s">
        <v>88</v>
      </c>
      <c r="G34" s="16">
        <v>0</v>
      </c>
      <c r="H34" s="16">
        <v>3815.02</v>
      </c>
      <c r="I34" s="16">
        <v>3815.01</v>
      </c>
      <c r="J34" s="17"/>
      <c r="K34" s="17"/>
      <c r="L34" s="17"/>
      <c r="M34" s="18" t="s">
        <v>17</v>
      </c>
      <c r="N34" s="19">
        <f t="shared" si="0"/>
        <v>0</v>
      </c>
      <c r="O34" s="19">
        <f t="shared" si="1"/>
        <v>0.99999737878176265</v>
      </c>
      <c r="P34" s="20">
        <f t="shared" si="2"/>
        <v>0</v>
      </c>
      <c r="Q34" s="20">
        <f t="shared" si="3"/>
        <v>0</v>
      </c>
    </row>
    <row r="35" spans="1:17" x14ac:dyDescent="0.3">
      <c r="A35" s="15" t="s">
        <v>40</v>
      </c>
      <c r="B35" s="15" t="s">
        <v>41</v>
      </c>
      <c r="C35" s="15" t="s">
        <v>93</v>
      </c>
      <c r="D35" s="15" t="s">
        <v>25</v>
      </c>
      <c r="E35" s="15" t="s">
        <v>43</v>
      </c>
      <c r="F35" s="15" t="s">
        <v>42</v>
      </c>
      <c r="G35" s="16">
        <v>0</v>
      </c>
      <c r="H35" s="16">
        <v>1590</v>
      </c>
      <c r="I35" s="16">
        <v>1590</v>
      </c>
      <c r="J35" s="17"/>
      <c r="K35" s="17"/>
      <c r="L35" s="17"/>
      <c r="M35" s="18" t="s">
        <v>17</v>
      </c>
      <c r="N35" s="19">
        <f t="shared" si="0"/>
        <v>0</v>
      </c>
      <c r="O35" s="19">
        <f t="shared" si="1"/>
        <v>1</v>
      </c>
      <c r="P35" s="20">
        <f t="shared" si="2"/>
        <v>0</v>
      </c>
      <c r="Q35" s="20">
        <f t="shared" si="3"/>
        <v>0</v>
      </c>
    </row>
    <row r="36" spans="1:17" x14ac:dyDescent="0.3">
      <c r="A36" s="15" t="s">
        <v>85</v>
      </c>
      <c r="B36" s="15" t="s">
        <v>86</v>
      </c>
      <c r="C36" s="15" t="s">
        <v>93</v>
      </c>
      <c r="D36" s="15" t="s">
        <v>25</v>
      </c>
      <c r="E36" s="15" t="s">
        <v>89</v>
      </c>
      <c r="F36" s="15" t="s">
        <v>88</v>
      </c>
      <c r="G36" s="16">
        <v>0</v>
      </c>
      <c r="H36" s="16">
        <v>38640.019999999997</v>
      </c>
      <c r="I36" s="16">
        <v>38640.019999999997</v>
      </c>
      <c r="J36" s="17"/>
      <c r="K36" s="17"/>
      <c r="L36" s="17"/>
      <c r="M36" s="18" t="s">
        <v>17</v>
      </c>
      <c r="N36" s="19">
        <f t="shared" ref="N36:N67" si="4">IF(G36&gt;0,I36/G36,0)</f>
        <v>0</v>
      </c>
      <c r="O36" s="19">
        <f t="shared" ref="O36:O67" si="5">IF(H36&gt;0,I36/H36,0)</f>
        <v>1</v>
      </c>
      <c r="P36" s="20">
        <f t="shared" ref="P36:P67" si="6">IF(J36=0,0,L36/J36)</f>
        <v>0</v>
      </c>
      <c r="Q36" s="20">
        <f t="shared" ref="Q36:Q67" si="7">IF(L36=0,0,L36/K36)</f>
        <v>0</v>
      </c>
    </row>
    <row r="37" spans="1:17" x14ac:dyDescent="0.3">
      <c r="A37" s="15" t="s">
        <v>94</v>
      </c>
      <c r="B37" s="15" t="s">
        <v>95</v>
      </c>
      <c r="C37" s="15" t="s">
        <v>96</v>
      </c>
      <c r="D37" s="15" t="s">
        <v>97</v>
      </c>
      <c r="E37" s="15" t="s">
        <v>99</v>
      </c>
      <c r="F37" s="15" t="s">
        <v>98</v>
      </c>
      <c r="G37" s="16">
        <v>0</v>
      </c>
      <c r="H37" s="16">
        <v>264588.76</v>
      </c>
      <c r="I37" s="16">
        <v>264588.76</v>
      </c>
      <c r="J37" s="17"/>
      <c r="K37" s="17"/>
      <c r="L37" s="17"/>
      <c r="M37" s="18" t="s">
        <v>17</v>
      </c>
      <c r="N37" s="19">
        <f t="shared" si="4"/>
        <v>0</v>
      </c>
      <c r="O37" s="19">
        <f t="shared" si="5"/>
        <v>1</v>
      </c>
      <c r="P37" s="20">
        <f t="shared" si="6"/>
        <v>0</v>
      </c>
      <c r="Q37" s="20">
        <f t="shared" si="7"/>
        <v>0</v>
      </c>
    </row>
    <row r="38" spans="1:17" x14ac:dyDescent="0.3">
      <c r="A38" s="15" t="s">
        <v>100</v>
      </c>
      <c r="B38" s="15" t="s">
        <v>101</v>
      </c>
      <c r="C38" s="15" t="s">
        <v>96</v>
      </c>
      <c r="D38" s="15" t="s">
        <v>97</v>
      </c>
      <c r="E38" s="15" t="s">
        <v>99</v>
      </c>
      <c r="F38" s="15" t="s">
        <v>98</v>
      </c>
      <c r="G38" s="16">
        <v>0</v>
      </c>
      <c r="H38" s="16">
        <v>83719.520000000004</v>
      </c>
      <c r="I38" s="16">
        <v>83719.520000000004</v>
      </c>
      <c r="J38" s="17"/>
      <c r="K38" s="17"/>
      <c r="L38" s="17"/>
      <c r="M38" s="18" t="s">
        <v>17</v>
      </c>
      <c r="N38" s="19">
        <f t="shared" si="4"/>
        <v>0</v>
      </c>
      <c r="O38" s="19">
        <f t="shared" si="5"/>
        <v>1</v>
      </c>
      <c r="P38" s="20">
        <f t="shared" si="6"/>
        <v>0</v>
      </c>
      <c r="Q38" s="20">
        <f t="shared" si="7"/>
        <v>0</v>
      </c>
    </row>
    <row r="39" spans="1:17" x14ac:dyDescent="0.3">
      <c r="A39" s="15" t="s">
        <v>102</v>
      </c>
      <c r="B39" s="15" t="s">
        <v>103</v>
      </c>
      <c r="C39" s="15" t="s">
        <v>96</v>
      </c>
      <c r="D39" s="15" t="s">
        <v>97</v>
      </c>
      <c r="E39" s="15" t="s">
        <v>99</v>
      </c>
      <c r="F39" s="15" t="s">
        <v>98</v>
      </c>
      <c r="G39" s="16">
        <v>0</v>
      </c>
      <c r="H39" s="16">
        <v>337550.34</v>
      </c>
      <c r="I39" s="16">
        <v>337550.34</v>
      </c>
      <c r="J39" s="17"/>
      <c r="K39" s="17"/>
      <c r="L39" s="17"/>
      <c r="M39" s="18" t="s">
        <v>17</v>
      </c>
      <c r="N39" s="19">
        <f t="shared" si="4"/>
        <v>0</v>
      </c>
      <c r="O39" s="19">
        <f t="shared" si="5"/>
        <v>1</v>
      </c>
      <c r="P39" s="20">
        <f t="shared" si="6"/>
        <v>0</v>
      </c>
      <c r="Q39" s="20">
        <f t="shared" si="7"/>
        <v>0</v>
      </c>
    </row>
    <row r="40" spans="1:17" x14ac:dyDescent="0.3">
      <c r="A40" s="15" t="s">
        <v>104</v>
      </c>
      <c r="B40" s="15" t="s">
        <v>105</v>
      </c>
      <c r="C40" s="15" t="s">
        <v>96</v>
      </c>
      <c r="D40" s="15" t="s">
        <v>97</v>
      </c>
      <c r="E40" s="15" t="s">
        <v>99</v>
      </c>
      <c r="F40" s="15" t="s">
        <v>98</v>
      </c>
      <c r="G40" s="16">
        <v>0</v>
      </c>
      <c r="H40" s="16">
        <v>83719.53</v>
      </c>
      <c r="I40" s="16">
        <v>83719.53</v>
      </c>
      <c r="J40" s="17"/>
      <c r="K40" s="17"/>
      <c r="L40" s="17"/>
      <c r="M40" s="18" t="s">
        <v>17</v>
      </c>
      <c r="N40" s="19">
        <f t="shared" si="4"/>
        <v>0</v>
      </c>
      <c r="O40" s="19">
        <f t="shared" si="5"/>
        <v>1</v>
      </c>
      <c r="P40" s="20">
        <f t="shared" si="6"/>
        <v>0</v>
      </c>
      <c r="Q40" s="20">
        <f t="shared" si="7"/>
        <v>0</v>
      </c>
    </row>
    <row r="41" spans="1:17" x14ac:dyDescent="0.3">
      <c r="A41" s="15" t="s">
        <v>106</v>
      </c>
      <c r="B41" s="15" t="s">
        <v>107</v>
      </c>
      <c r="C41" s="15" t="s">
        <v>96</v>
      </c>
      <c r="D41" s="15" t="s">
        <v>97</v>
      </c>
      <c r="E41" s="15" t="s">
        <v>99</v>
      </c>
      <c r="F41" s="15" t="s">
        <v>98</v>
      </c>
      <c r="G41" s="16">
        <v>0</v>
      </c>
      <c r="H41" s="16">
        <v>83719.53</v>
      </c>
      <c r="I41" s="16">
        <v>83719.53</v>
      </c>
      <c r="J41" s="17"/>
      <c r="K41" s="17"/>
      <c r="L41" s="17"/>
      <c r="M41" s="18" t="s">
        <v>17</v>
      </c>
      <c r="N41" s="19">
        <f t="shared" si="4"/>
        <v>0</v>
      </c>
      <c r="O41" s="19">
        <f t="shared" si="5"/>
        <v>1</v>
      </c>
      <c r="P41" s="20">
        <f t="shared" si="6"/>
        <v>0</v>
      </c>
      <c r="Q41" s="20">
        <f t="shared" si="7"/>
        <v>0</v>
      </c>
    </row>
    <row r="42" spans="1:17" x14ac:dyDescent="0.3">
      <c r="A42" s="15" t="s">
        <v>108</v>
      </c>
      <c r="B42" s="15" t="s">
        <v>109</v>
      </c>
      <c r="C42" s="15" t="s">
        <v>96</v>
      </c>
      <c r="D42" s="15" t="s">
        <v>97</v>
      </c>
      <c r="E42" s="15" t="s">
        <v>99</v>
      </c>
      <c r="F42" s="15" t="s">
        <v>98</v>
      </c>
      <c r="G42" s="16">
        <v>0</v>
      </c>
      <c r="H42" s="16">
        <v>23293.84</v>
      </c>
      <c r="I42" s="16">
        <v>23293.84</v>
      </c>
      <c r="J42" s="17"/>
      <c r="K42" s="17"/>
      <c r="L42" s="17"/>
      <c r="M42" s="18" t="s">
        <v>17</v>
      </c>
      <c r="N42" s="19">
        <f t="shared" si="4"/>
        <v>0</v>
      </c>
      <c r="O42" s="19">
        <f t="shared" si="5"/>
        <v>1</v>
      </c>
      <c r="P42" s="20">
        <f t="shared" si="6"/>
        <v>0</v>
      </c>
      <c r="Q42" s="20">
        <f t="shared" si="7"/>
        <v>0</v>
      </c>
    </row>
    <row r="43" spans="1:17" x14ac:dyDescent="0.3">
      <c r="A43" s="15" t="s">
        <v>110</v>
      </c>
      <c r="B43" s="15" t="s">
        <v>111</v>
      </c>
      <c r="C43" s="15" t="s">
        <v>96</v>
      </c>
      <c r="D43" s="15" t="s">
        <v>97</v>
      </c>
      <c r="E43" s="15" t="s">
        <v>99</v>
      </c>
      <c r="F43" s="15" t="s">
        <v>98</v>
      </c>
      <c r="G43" s="16">
        <v>0</v>
      </c>
      <c r="H43" s="16">
        <v>386241.87</v>
      </c>
      <c r="I43" s="16">
        <v>376604.24</v>
      </c>
      <c r="J43" s="17"/>
      <c r="K43" s="17"/>
      <c r="L43" s="17"/>
      <c r="M43" s="18" t="s">
        <v>17</v>
      </c>
      <c r="N43" s="19">
        <f t="shared" si="4"/>
        <v>0</v>
      </c>
      <c r="O43" s="19">
        <f t="shared" si="5"/>
        <v>0.97504768190978364</v>
      </c>
      <c r="P43" s="20">
        <f t="shared" si="6"/>
        <v>0</v>
      </c>
      <c r="Q43" s="20">
        <f t="shared" si="7"/>
        <v>0</v>
      </c>
    </row>
    <row r="44" spans="1:17" x14ac:dyDescent="0.3">
      <c r="A44" s="15" t="s">
        <v>112</v>
      </c>
      <c r="B44" s="15" t="s">
        <v>113</v>
      </c>
      <c r="C44" s="15" t="s">
        <v>96</v>
      </c>
      <c r="D44" s="15" t="s">
        <v>97</v>
      </c>
      <c r="E44" s="15" t="s">
        <v>99</v>
      </c>
      <c r="F44" s="15" t="s">
        <v>98</v>
      </c>
      <c r="G44" s="16">
        <v>0</v>
      </c>
      <c r="H44" s="16">
        <v>180869.22</v>
      </c>
      <c r="I44" s="16">
        <v>180869.22</v>
      </c>
      <c r="J44" s="17"/>
      <c r="K44" s="17"/>
      <c r="L44" s="17"/>
      <c r="M44" s="18" t="s">
        <v>17</v>
      </c>
      <c r="N44" s="19">
        <f t="shared" si="4"/>
        <v>0</v>
      </c>
      <c r="O44" s="19">
        <f t="shared" si="5"/>
        <v>1</v>
      </c>
      <c r="P44" s="20">
        <f t="shared" si="6"/>
        <v>0</v>
      </c>
      <c r="Q44" s="20">
        <f t="shared" si="7"/>
        <v>0</v>
      </c>
    </row>
    <row r="45" spans="1:17" x14ac:dyDescent="0.3">
      <c r="A45" s="15" t="s">
        <v>114</v>
      </c>
      <c r="B45" s="15" t="s">
        <v>115</v>
      </c>
      <c r="C45" s="15" t="s">
        <v>96</v>
      </c>
      <c r="D45" s="15" t="s">
        <v>97</v>
      </c>
      <c r="E45" s="15" t="s">
        <v>99</v>
      </c>
      <c r="F45" s="15" t="s">
        <v>98</v>
      </c>
      <c r="G45" s="16">
        <v>0</v>
      </c>
      <c r="H45" s="16">
        <v>83719.520000000004</v>
      </c>
      <c r="I45" s="16">
        <v>83719.520000000004</v>
      </c>
      <c r="J45" s="17"/>
      <c r="K45" s="17"/>
      <c r="L45" s="17"/>
      <c r="M45" s="18" t="s">
        <v>17</v>
      </c>
      <c r="N45" s="19">
        <f t="shared" si="4"/>
        <v>0</v>
      </c>
      <c r="O45" s="19">
        <f t="shared" si="5"/>
        <v>1</v>
      </c>
      <c r="P45" s="20">
        <f t="shared" si="6"/>
        <v>0</v>
      </c>
      <c r="Q45" s="20">
        <f t="shared" si="7"/>
        <v>0</v>
      </c>
    </row>
    <row r="46" spans="1:17" x14ac:dyDescent="0.3">
      <c r="A46" s="15" t="s">
        <v>116</v>
      </c>
      <c r="B46" s="15" t="s">
        <v>117</v>
      </c>
      <c r="C46" s="15" t="s">
        <v>96</v>
      </c>
      <c r="D46" s="15" t="s">
        <v>97</v>
      </c>
      <c r="E46" s="15" t="s">
        <v>99</v>
      </c>
      <c r="F46" s="15" t="s">
        <v>98</v>
      </c>
      <c r="G46" s="16">
        <v>0</v>
      </c>
      <c r="H46" s="16">
        <v>83719.520000000004</v>
      </c>
      <c r="I46" s="16">
        <v>83719.520000000004</v>
      </c>
      <c r="J46" s="17"/>
      <c r="K46" s="17"/>
      <c r="L46" s="17"/>
      <c r="M46" s="18" t="s">
        <v>17</v>
      </c>
      <c r="N46" s="19">
        <f t="shared" si="4"/>
        <v>0</v>
      </c>
      <c r="O46" s="19">
        <f t="shared" si="5"/>
        <v>1</v>
      </c>
      <c r="P46" s="20">
        <f t="shared" si="6"/>
        <v>0</v>
      </c>
      <c r="Q46" s="20">
        <f t="shared" si="7"/>
        <v>0</v>
      </c>
    </row>
    <row r="47" spans="1:17" x14ac:dyDescent="0.3">
      <c r="A47" s="15" t="s">
        <v>118</v>
      </c>
      <c r="B47" s="15" t="s">
        <v>119</v>
      </c>
      <c r="C47" s="15" t="s">
        <v>96</v>
      </c>
      <c r="D47" s="15" t="s">
        <v>97</v>
      </c>
      <c r="E47" s="15" t="s">
        <v>99</v>
      </c>
      <c r="F47" s="15" t="s">
        <v>98</v>
      </c>
      <c r="G47" s="16">
        <v>0</v>
      </c>
      <c r="H47" s="16">
        <v>1975710.52</v>
      </c>
      <c r="I47" s="16">
        <v>987855.26</v>
      </c>
      <c r="J47" s="17"/>
      <c r="K47" s="17"/>
      <c r="L47" s="17"/>
      <c r="M47" s="18" t="s">
        <v>17</v>
      </c>
      <c r="N47" s="19">
        <f t="shared" si="4"/>
        <v>0</v>
      </c>
      <c r="O47" s="19">
        <f t="shared" si="5"/>
        <v>0.5</v>
      </c>
      <c r="P47" s="20">
        <f t="shared" si="6"/>
        <v>0</v>
      </c>
      <c r="Q47" s="20">
        <f t="shared" si="7"/>
        <v>0</v>
      </c>
    </row>
    <row r="48" spans="1:17" x14ac:dyDescent="0.3">
      <c r="A48" s="15" t="s">
        <v>120</v>
      </c>
      <c r="B48" s="15" t="s">
        <v>121</v>
      </c>
      <c r="C48" s="15" t="s">
        <v>96</v>
      </c>
      <c r="D48" s="15" t="s">
        <v>97</v>
      </c>
      <c r="E48" s="15" t="s">
        <v>99</v>
      </c>
      <c r="F48" s="15" t="s">
        <v>98</v>
      </c>
      <c r="G48" s="16">
        <v>0</v>
      </c>
      <c r="H48" s="16">
        <v>94910.64</v>
      </c>
      <c r="I48" s="16">
        <v>94910.64</v>
      </c>
      <c r="J48" s="17"/>
      <c r="K48" s="17"/>
      <c r="L48" s="17"/>
      <c r="M48" s="18" t="s">
        <v>17</v>
      </c>
      <c r="N48" s="19">
        <f t="shared" si="4"/>
        <v>0</v>
      </c>
      <c r="O48" s="19">
        <f t="shared" si="5"/>
        <v>1</v>
      </c>
      <c r="P48" s="20">
        <f t="shared" si="6"/>
        <v>0</v>
      </c>
      <c r="Q48" s="20">
        <f t="shared" si="7"/>
        <v>0</v>
      </c>
    </row>
    <row r="49" spans="1:17" x14ac:dyDescent="0.3">
      <c r="A49" s="15" t="s">
        <v>122</v>
      </c>
      <c r="B49" s="15" t="s">
        <v>123</v>
      </c>
      <c r="C49" s="15" t="s">
        <v>96</v>
      </c>
      <c r="D49" s="15" t="s">
        <v>97</v>
      </c>
      <c r="E49" s="15" t="s">
        <v>99</v>
      </c>
      <c r="F49" s="15" t="s">
        <v>98</v>
      </c>
      <c r="G49" s="16">
        <v>0</v>
      </c>
      <c r="H49" s="16">
        <v>178630.16</v>
      </c>
      <c r="I49" s="16">
        <v>178630.16</v>
      </c>
      <c r="J49" s="17"/>
      <c r="K49" s="17"/>
      <c r="L49" s="17"/>
      <c r="M49" s="18" t="s">
        <v>17</v>
      </c>
      <c r="N49" s="19">
        <f t="shared" si="4"/>
        <v>0</v>
      </c>
      <c r="O49" s="19">
        <f t="shared" si="5"/>
        <v>1</v>
      </c>
      <c r="P49" s="20">
        <f t="shared" si="6"/>
        <v>0</v>
      </c>
      <c r="Q49" s="20">
        <f t="shared" si="7"/>
        <v>0</v>
      </c>
    </row>
    <row r="50" spans="1:17" x14ac:dyDescent="0.3">
      <c r="A50" s="15" t="s">
        <v>124</v>
      </c>
      <c r="B50" s="15" t="s">
        <v>125</v>
      </c>
      <c r="C50" s="15" t="s">
        <v>96</v>
      </c>
      <c r="D50" s="15" t="s">
        <v>97</v>
      </c>
      <c r="E50" s="15" t="s">
        <v>99</v>
      </c>
      <c r="F50" s="15" t="s">
        <v>98</v>
      </c>
      <c r="G50" s="16">
        <v>0</v>
      </c>
      <c r="H50" s="16">
        <v>83719.520000000004</v>
      </c>
      <c r="I50" s="16">
        <v>83719.520000000004</v>
      </c>
      <c r="J50" s="17"/>
      <c r="K50" s="17"/>
      <c r="L50" s="17"/>
      <c r="M50" s="18" t="s">
        <v>17</v>
      </c>
      <c r="N50" s="19">
        <f t="shared" si="4"/>
        <v>0</v>
      </c>
      <c r="O50" s="19">
        <f t="shared" si="5"/>
        <v>1</v>
      </c>
      <c r="P50" s="20">
        <f t="shared" si="6"/>
        <v>0</v>
      </c>
      <c r="Q50" s="20">
        <f t="shared" si="7"/>
        <v>0</v>
      </c>
    </row>
    <row r="51" spans="1:17" x14ac:dyDescent="0.3">
      <c r="A51" s="15" t="s">
        <v>126</v>
      </c>
      <c r="B51" s="15" t="s">
        <v>127</v>
      </c>
      <c r="C51" s="15" t="s">
        <v>96</v>
      </c>
      <c r="D51" s="15" t="s">
        <v>97</v>
      </c>
      <c r="E51" s="15" t="s">
        <v>99</v>
      </c>
      <c r="F51" s="15" t="s">
        <v>98</v>
      </c>
      <c r="G51" s="16">
        <v>0</v>
      </c>
      <c r="H51" s="16">
        <v>94910.64</v>
      </c>
      <c r="I51" s="16">
        <v>94910.64</v>
      </c>
      <c r="J51" s="17"/>
      <c r="K51" s="17"/>
      <c r="L51" s="17"/>
      <c r="M51" s="18" t="s">
        <v>17</v>
      </c>
      <c r="N51" s="19">
        <f t="shared" si="4"/>
        <v>0</v>
      </c>
      <c r="O51" s="19">
        <f t="shared" si="5"/>
        <v>1</v>
      </c>
      <c r="P51" s="20">
        <f t="shared" si="6"/>
        <v>0</v>
      </c>
      <c r="Q51" s="20">
        <f t="shared" si="7"/>
        <v>0</v>
      </c>
    </row>
    <row r="52" spans="1:17" x14ac:dyDescent="0.3">
      <c r="A52" s="15" t="s">
        <v>128</v>
      </c>
      <c r="B52" s="15" t="s">
        <v>129</v>
      </c>
      <c r="C52" s="15" t="s">
        <v>96</v>
      </c>
      <c r="D52" s="15" t="s">
        <v>97</v>
      </c>
      <c r="E52" s="15" t="s">
        <v>99</v>
      </c>
      <c r="F52" s="15" t="s">
        <v>98</v>
      </c>
      <c r="G52" s="16">
        <v>0</v>
      </c>
      <c r="H52" s="16">
        <v>83719.520000000004</v>
      </c>
      <c r="I52" s="16">
        <v>83719.520000000004</v>
      </c>
      <c r="J52" s="17"/>
      <c r="K52" s="17"/>
      <c r="L52" s="17"/>
      <c r="M52" s="18" t="s">
        <v>17</v>
      </c>
      <c r="N52" s="19">
        <f t="shared" si="4"/>
        <v>0</v>
      </c>
      <c r="O52" s="19">
        <f t="shared" si="5"/>
        <v>1</v>
      </c>
      <c r="P52" s="20">
        <f t="shared" si="6"/>
        <v>0</v>
      </c>
      <c r="Q52" s="20">
        <f t="shared" si="7"/>
        <v>0</v>
      </c>
    </row>
    <row r="53" spans="1:17" x14ac:dyDescent="0.3">
      <c r="A53" s="15" t="s">
        <v>130</v>
      </c>
      <c r="B53" s="15" t="s">
        <v>131</v>
      </c>
      <c r="C53" s="15" t="s">
        <v>96</v>
      </c>
      <c r="D53" s="15" t="s">
        <v>97</v>
      </c>
      <c r="E53" s="15" t="s">
        <v>99</v>
      </c>
      <c r="F53" s="15" t="s">
        <v>98</v>
      </c>
      <c r="G53" s="16">
        <v>0</v>
      </c>
      <c r="H53" s="16">
        <v>2178240.2000000002</v>
      </c>
      <c r="I53" s="16">
        <v>2148532.1800000002</v>
      </c>
      <c r="J53" s="17"/>
      <c r="K53" s="17"/>
      <c r="L53" s="17"/>
      <c r="M53" s="18" t="s">
        <v>17</v>
      </c>
      <c r="N53" s="19">
        <f t="shared" si="4"/>
        <v>0</v>
      </c>
      <c r="O53" s="19">
        <f t="shared" si="5"/>
        <v>0.98636145820832799</v>
      </c>
      <c r="P53" s="20">
        <f t="shared" si="6"/>
        <v>0</v>
      </c>
      <c r="Q53" s="20">
        <f t="shared" si="7"/>
        <v>0</v>
      </c>
    </row>
    <row r="54" spans="1:17" x14ac:dyDescent="0.3">
      <c r="A54" s="15" t="s">
        <v>132</v>
      </c>
      <c r="B54" s="15" t="s">
        <v>133</v>
      </c>
      <c r="C54" s="15" t="s">
        <v>134</v>
      </c>
      <c r="D54" s="15" t="s">
        <v>97</v>
      </c>
      <c r="E54" s="15" t="s">
        <v>99</v>
      </c>
      <c r="F54" s="15" t="s">
        <v>98</v>
      </c>
      <c r="G54" s="16">
        <v>0</v>
      </c>
      <c r="H54" s="16">
        <v>147483.35999999999</v>
      </c>
      <c r="I54" s="16">
        <v>147483.35999999999</v>
      </c>
      <c r="J54" s="17"/>
      <c r="K54" s="17"/>
      <c r="L54" s="17"/>
      <c r="M54" s="18" t="s">
        <v>17</v>
      </c>
      <c r="N54" s="19">
        <f t="shared" si="4"/>
        <v>0</v>
      </c>
      <c r="O54" s="19">
        <f t="shared" si="5"/>
        <v>1</v>
      </c>
      <c r="P54" s="20">
        <f t="shared" si="6"/>
        <v>0</v>
      </c>
      <c r="Q54" s="20">
        <f t="shared" si="7"/>
        <v>0</v>
      </c>
    </row>
    <row r="55" spans="1:17" x14ac:dyDescent="0.3">
      <c r="A55" s="15" t="s">
        <v>135</v>
      </c>
      <c r="B55" s="15" t="s">
        <v>136</v>
      </c>
      <c r="C55" s="15" t="s">
        <v>134</v>
      </c>
      <c r="D55" s="15" t="s">
        <v>97</v>
      </c>
      <c r="E55" s="15" t="s">
        <v>99</v>
      </c>
      <c r="F55" s="15" t="s">
        <v>98</v>
      </c>
      <c r="G55" s="16">
        <v>0</v>
      </c>
      <c r="H55" s="16">
        <v>94018.7</v>
      </c>
      <c r="I55" s="16">
        <v>94018.7</v>
      </c>
      <c r="J55" s="17"/>
      <c r="K55" s="17"/>
      <c r="L55" s="17"/>
      <c r="M55" s="18" t="s">
        <v>17</v>
      </c>
      <c r="N55" s="19">
        <f t="shared" si="4"/>
        <v>0</v>
      </c>
      <c r="O55" s="19">
        <f t="shared" si="5"/>
        <v>1</v>
      </c>
      <c r="P55" s="20">
        <f t="shared" si="6"/>
        <v>0</v>
      </c>
      <c r="Q55" s="20">
        <f t="shared" si="7"/>
        <v>0</v>
      </c>
    </row>
    <row r="56" spans="1:17" x14ac:dyDescent="0.3">
      <c r="A56" s="15" t="s">
        <v>137</v>
      </c>
      <c r="B56" s="15" t="s">
        <v>138</v>
      </c>
      <c r="C56" s="15" t="s">
        <v>134</v>
      </c>
      <c r="D56" s="15" t="s">
        <v>97</v>
      </c>
      <c r="E56" s="15" t="s">
        <v>99</v>
      </c>
      <c r="F56" s="15" t="s">
        <v>98</v>
      </c>
      <c r="G56" s="16">
        <v>0</v>
      </c>
      <c r="H56" s="16">
        <v>93946.29</v>
      </c>
      <c r="I56" s="16">
        <v>93946.29</v>
      </c>
      <c r="J56" s="17"/>
      <c r="K56" s="17"/>
      <c r="L56" s="17"/>
      <c r="M56" s="18" t="s">
        <v>17</v>
      </c>
      <c r="N56" s="19">
        <f t="shared" si="4"/>
        <v>0</v>
      </c>
      <c r="O56" s="19">
        <f t="shared" si="5"/>
        <v>1</v>
      </c>
      <c r="P56" s="20">
        <f t="shared" si="6"/>
        <v>0</v>
      </c>
      <c r="Q56" s="20">
        <f t="shared" si="7"/>
        <v>0</v>
      </c>
    </row>
    <row r="57" spans="1:17" x14ac:dyDescent="0.3">
      <c r="A57" s="15" t="s">
        <v>139</v>
      </c>
      <c r="B57" s="15" t="s">
        <v>140</v>
      </c>
      <c r="C57" s="15" t="s">
        <v>134</v>
      </c>
      <c r="D57" s="15" t="s">
        <v>97</v>
      </c>
      <c r="E57" s="15" t="s">
        <v>99</v>
      </c>
      <c r="F57" s="15" t="s">
        <v>98</v>
      </c>
      <c r="G57" s="16">
        <v>0</v>
      </c>
      <c r="H57" s="16">
        <v>147483.35999999999</v>
      </c>
      <c r="I57" s="16">
        <v>147483.35999999999</v>
      </c>
      <c r="J57" s="17"/>
      <c r="K57" s="17"/>
      <c r="L57" s="17"/>
      <c r="M57" s="18" t="s">
        <v>17</v>
      </c>
      <c r="N57" s="19">
        <f t="shared" si="4"/>
        <v>0</v>
      </c>
      <c r="O57" s="19">
        <f t="shared" si="5"/>
        <v>1</v>
      </c>
      <c r="P57" s="20">
        <f t="shared" si="6"/>
        <v>0</v>
      </c>
      <c r="Q57" s="20">
        <f t="shared" si="7"/>
        <v>0</v>
      </c>
    </row>
    <row r="58" spans="1:17" x14ac:dyDescent="0.3">
      <c r="A58" s="15" t="s">
        <v>141</v>
      </c>
      <c r="B58" s="15" t="s">
        <v>142</v>
      </c>
      <c r="C58" s="15" t="s">
        <v>134</v>
      </c>
      <c r="D58" s="15" t="s">
        <v>97</v>
      </c>
      <c r="E58" s="15" t="s">
        <v>99</v>
      </c>
      <c r="F58" s="15" t="s">
        <v>98</v>
      </c>
      <c r="G58" s="16">
        <v>0</v>
      </c>
      <c r="H58" s="16">
        <v>147483.35</v>
      </c>
      <c r="I58" s="16">
        <v>147483.35</v>
      </c>
      <c r="J58" s="17"/>
      <c r="K58" s="17"/>
      <c r="L58" s="17"/>
      <c r="M58" s="18" t="s">
        <v>17</v>
      </c>
      <c r="N58" s="19">
        <f t="shared" si="4"/>
        <v>0</v>
      </c>
      <c r="O58" s="19">
        <f t="shared" si="5"/>
        <v>1</v>
      </c>
      <c r="P58" s="20">
        <f t="shared" si="6"/>
        <v>0</v>
      </c>
      <c r="Q58" s="20">
        <f t="shared" si="7"/>
        <v>0</v>
      </c>
    </row>
    <row r="59" spans="1:17" x14ac:dyDescent="0.3">
      <c r="A59" s="15" t="s">
        <v>143</v>
      </c>
      <c r="B59" s="15" t="s">
        <v>144</v>
      </c>
      <c r="C59" s="15" t="s">
        <v>134</v>
      </c>
      <c r="D59" s="15" t="s">
        <v>97</v>
      </c>
      <c r="E59" s="15" t="s">
        <v>99</v>
      </c>
      <c r="F59" s="15" t="s">
        <v>98</v>
      </c>
      <c r="G59" s="16">
        <v>0</v>
      </c>
      <c r="H59" s="16">
        <v>40409.22</v>
      </c>
      <c r="I59" s="16">
        <v>40409.22</v>
      </c>
      <c r="J59" s="17"/>
      <c r="K59" s="17"/>
      <c r="L59" s="17"/>
      <c r="M59" s="18" t="s">
        <v>17</v>
      </c>
      <c r="N59" s="19">
        <f t="shared" si="4"/>
        <v>0</v>
      </c>
      <c r="O59" s="19">
        <f t="shared" si="5"/>
        <v>1</v>
      </c>
      <c r="P59" s="20">
        <f t="shared" si="6"/>
        <v>0</v>
      </c>
      <c r="Q59" s="20">
        <f t="shared" si="7"/>
        <v>0</v>
      </c>
    </row>
    <row r="60" spans="1:17" x14ac:dyDescent="0.3">
      <c r="A60" s="15" t="s">
        <v>145</v>
      </c>
      <c r="B60" s="15" t="s">
        <v>146</v>
      </c>
      <c r="C60" s="15" t="s">
        <v>134</v>
      </c>
      <c r="D60" s="15" t="s">
        <v>97</v>
      </c>
      <c r="E60" s="15" t="s">
        <v>99</v>
      </c>
      <c r="F60" s="15" t="s">
        <v>98</v>
      </c>
      <c r="G60" s="16">
        <v>0</v>
      </c>
      <c r="H60" s="16">
        <v>40409.230000000003</v>
      </c>
      <c r="I60" s="16">
        <v>40409.230000000003</v>
      </c>
      <c r="J60" s="17"/>
      <c r="K60" s="17"/>
      <c r="L60" s="17"/>
      <c r="M60" s="18" t="s">
        <v>17</v>
      </c>
      <c r="N60" s="19">
        <f t="shared" si="4"/>
        <v>0</v>
      </c>
      <c r="O60" s="19">
        <f t="shared" si="5"/>
        <v>1</v>
      </c>
      <c r="P60" s="20">
        <f t="shared" si="6"/>
        <v>0</v>
      </c>
      <c r="Q60" s="20">
        <f t="shared" si="7"/>
        <v>0</v>
      </c>
    </row>
    <row r="61" spans="1:17" x14ac:dyDescent="0.3">
      <c r="A61" s="15" t="s">
        <v>147</v>
      </c>
      <c r="B61" s="15" t="s">
        <v>148</v>
      </c>
      <c r="C61" s="15" t="s">
        <v>134</v>
      </c>
      <c r="D61" s="15" t="s">
        <v>97</v>
      </c>
      <c r="E61" s="15" t="s">
        <v>99</v>
      </c>
      <c r="F61" s="15" t="s">
        <v>98</v>
      </c>
      <c r="G61" s="16">
        <v>0</v>
      </c>
      <c r="H61" s="16">
        <v>147483.35</v>
      </c>
      <c r="I61" s="16">
        <v>147483.35</v>
      </c>
      <c r="J61" s="17"/>
      <c r="K61" s="17"/>
      <c r="L61" s="17"/>
      <c r="M61" s="18" t="s">
        <v>17</v>
      </c>
      <c r="N61" s="19">
        <f t="shared" si="4"/>
        <v>0</v>
      </c>
      <c r="O61" s="19">
        <f t="shared" si="5"/>
        <v>1</v>
      </c>
      <c r="P61" s="20">
        <f t="shared" si="6"/>
        <v>0</v>
      </c>
      <c r="Q61" s="20">
        <f t="shared" si="7"/>
        <v>0</v>
      </c>
    </row>
    <row r="62" spans="1:17" x14ac:dyDescent="0.3">
      <c r="A62" s="15" t="s">
        <v>149</v>
      </c>
      <c r="B62" s="15" t="s">
        <v>150</v>
      </c>
      <c r="C62" s="15" t="s">
        <v>134</v>
      </c>
      <c r="D62" s="15" t="s">
        <v>97</v>
      </c>
      <c r="E62" s="15" t="s">
        <v>99</v>
      </c>
      <c r="F62" s="15" t="s">
        <v>98</v>
      </c>
      <c r="G62" s="16">
        <v>0</v>
      </c>
      <c r="H62" s="16">
        <v>93946.3</v>
      </c>
      <c r="I62" s="16">
        <v>93946.3</v>
      </c>
      <c r="J62" s="17"/>
      <c r="K62" s="17"/>
      <c r="L62" s="17"/>
      <c r="M62" s="18" t="s">
        <v>17</v>
      </c>
      <c r="N62" s="19">
        <f t="shared" si="4"/>
        <v>0</v>
      </c>
      <c r="O62" s="19">
        <f t="shared" si="5"/>
        <v>1</v>
      </c>
      <c r="P62" s="20">
        <f t="shared" si="6"/>
        <v>0</v>
      </c>
      <c r="Q62" s="20">
        <f t="shared" si="7"/>
        <v>0</v>
      </c>
    </row>
    <row r="63" spans="1:17" x14ac:dyDescent="0.3">
      <c r="A63" s="15" t="s">
        <v>151</v>
      </c>
      <c r="B63" s="15" t="s">
        <v>152</v>
      </c>
      <c r="C63" s="15" t="s">
        <v>134</v>
      </c>
      <c r="D63" s="15" t="s">
        <v>97</v>
      </c>
      <c r="E63" s="15" t="s">
        <v>99</v>
      </c>
      <c r="F63" s="15" t="s">
        <v>98</v>
      </c>
      <c r="G63" s="16">
        <v>0</v>
      </c>
      <c r="H63" s="16">
        <v>93946.29</v>
      </c>
      <c r="I63" s="16">
        <v>93946.29</v>
      </c>
      <c r="J63" s="17"/>
      <c r="K63" s="17"/>
      <c r="L63" s="17"/>
      <c r="M63" s="18" t="s">
        <v>17</v>
      </c>
      <c r="N63" s="19">
        <f t="shared" si="4"/>
        <v>0</v>
      </c>
      <c r="O63" s="19">
        <f t="shared" si="5"/>
        <v>1</v>
      </c>
      <c r="P63" s="20">
        <f t="shared" si="6"/>
        <v>0</v>
      </c>
      <c r="Q63" s="20">
        <f t="shared" si="7"/>
        <v>0</v>
      </c>
    </row>
    <row r="64" spans="1:17" x14ac:dyDescent="0.3">
      <c r="A64" s="15" t="s">
        <v>153</v>
      </c>
      <c r="B64" s="15" t="s">
        <v>154</v>
      </c>
      <c r="C64" s="15" t="s">
        <v>134</v>
      </c>
      <c r="D64" s="15" t="s">
        <v>97</v>
      </c>
      <c r="E64" s="15" t="s">
        <v>99</v>
      </c>
      <c r="F64" s="15" t="s">
        <v>98</v>
      </c>
      <c r="G64" s="16">
        <v>0</v>
      </c>
      <c r="H64" s="16">
        <v>145823.95000000001</v>
      </c>
      <c r="I64" s="16">
        <v>145823.95000000001</v>
      </c>
      <c r="J64" s="17"/>
      <c r="K64" s="17"/>
      <c r="L64" s="17"/>
      <c r="M64" s="18" t="s">
        <v>17</v>
      </c>
      <c r="N64" s="19">
        <f t="shared" si="4"/>
        <v>0</v>
      </c>
      <c r="O64" s="19">
        <f t="shared" si="5"/>
        <v>1</v>
      </c>
      <c r="P64" s="20">
        <f t="shared" si="6"/>
        <v>0</v>
      </c>
      <c r="Q64" s="20">
        <f t="shared" si="7"/>
        <v>0</v>
      </c>
    </row>
    <row r="65" spans="1:17" x14ac:dyDescent="0.3">
      <c r="A65" s="15" t="s">
        <v>155</v>
      </c>
      <c r="B65" s="15" t="s">
        <v>156</v>
      </c>
      <c r="C65" s="15" t="s">
        <v>134</v>
      </c>
      <c r="D65" s="15" t="s">
        <v>97</v>
      </c>
      <c r="E65" s="15" t="s">
        <v>99</v>
      </c>
      <c r="F65" s="15" t="s">
        <v>98</v>
      </c>
      <c r="G65" s="16">
        <v>0</v>
      </c>
      <c r="H65" s="16">
        <v>40409.22</v>
      </c>
      <c r="I65" s="16">
        <v>40409.22</v>
      </c>
      <c r="J65" s="17"/>
      <c r="K65" s="17"/>
      <c r="L65" s="17"/>
      <c r="M65" s="18" t="s">
        <v>17</v>
      </c>
      <c r="N65" s="19">
        <f t="shared" si="4"/>
        <v>0</v>
      </c>
      <c r="O65" s="19">
        <f t="shared" si="5"/>
        <v>1</v>
      </c>
      <c r="P65" s="20">
        <f t="shared" si="6"/>
        <v>0</v>
      </c>
      <c r="Q65" s="20">
        <f t="shared" si="7"/>
        <v>0</v>
      </c>
    </row>
    <row r="66" spans="1:17" x14ac:dyDescent="0.3">
      <c r="A66" s="15" t="s">
        <v>157</v>
      </c>
      <c r="B66" s="15" t="s">
        <v>158</v>
      </c>
      <c r="C66" s="15" t="s">
        <v>134</v>
      </c>
      <c r="D66" s="15" t="s">
        <v>97</v>
      </c>
      <c r="E66" s="15" t="s">
        <v>99</v>
      </c>
      <c r="F66" s="15" t="s">
        <v>98</v>
      </c>
      <c r="G66" s="16">
        <v>0</v>
      </c>
      <c r="H66" s="16">
        <v>40409.22</v>
      </c>
      <c r="I66" s="16">
        <v>40409.22</v>
      </c>
      <c r="J66" s="17"/>
      <c r="K66" s="17"/>
      <c r="L66" s="17"/>
      <c r="M66" s="18" t="s">
        <v>17</v>
      </c>
      <c r="N66" s="19">
        <f t="shared" si="4"/>
        <v>0</v>
      </c>
      <c r="O66" s="19">
        <f t="shared" si="5"/>
        <v>1</v>
      </c>
      <c r="P66" s="20">
        <f t="shared" si="6"/>
        <v>0</v>
      </c>
      <c r="Q66" s="20">
        <f t="shared" si="7"/>
        <v>0</v>
      </c>
    </row>
    <row r="67" spans="1:17" x14ac:dyDescent="0.3">
      <c r="A67" s="15" t="s">
        <v>159</v>
      </c>
      <c r="B67" s="15" t="s">
        <v>160</v>
      </c>
      <c r="C67" s="15" t="s">
        <v>134</v>
      </c>
      <c r="D67" s="15" t="s">
        <v>97</v>
      </c>
      <c r="E67" s="15" t="s">
        <v>99</v>
      </c>
      <c r="F67" s="15" t="s">
        <v>98</v>
      </c>
      <c r="G67" s="16">
        <v>0</v>
      </c>
      <c r="H67" s="16">
        <v>97963</v>
      </c>
      <c r="I67" s="16">
        <v>93024.08</v>
      </c>
      <c r="J67" s="17"/>
      <c r="K67" s="17"/>
      <c r="L67" s="17"/>
      <c r="M67" s="18" t="s">
        <v>17</v>
      </c>
      <c r="N67" s="19">
        <f t="shared" si="4"/>
        <v>0</v>
      </c>
      <c r="O67" s="19">
        <f t="shared" si="5"/>
        <v>0.94958382246358319</v>
      </c>
      <c r="P67" s="20">
        <f t="shared" si="6"/>
        <v>0</v>
      </c>
      <c r="Q67" s="20">
        <f t="shared" si="7"/>
        <v>0</v>
      </c>
    </row>
    <row r="68" spans="1:17" x14ac:dyDescent="0.3">
      <c r="A68" s="15" t="s">
        <v>161</v>
      </c>
      <c r="B68" s="15" t="s">
        <v>162</v>
      </c>
      <c r="C68" s="15" t="s">
        <v>134</v>
      </c>
      <c r="D68" s="15" t="s">
        <v>97</v>
      </c>
      <c r="E68" s="15" t="s">
        <v>99</v>
      </c>
      <c r="F68" s="15" t="s">
        <v>98</v>
      </c>
      <c r="G68" s="16">
        <v>0</v>
      </c>
      <c r="H68" s="16">
        <v>40409.230000000003</v>
      </c>
      <c r="I68" s="16">
        <v>40409.230000000003</v>
      </c>
      <c r="J68" s="17"/>
      <c r="K68" s="17"/>
      <c r="L68" s="17"/>
      <c r="M68" s="18" t="s">
        <v>17</v>
      </c>
      <c r="N68" s="19">
        <f t="shared" ref="N68:N87" si="8">IF(G68&gt;0,I68/G68,0)</f>
        <v>0</v>
      </c>
      <c r="O68" s="19">
        <f t="shared" ref="O68:O87" si="9">IF(H68&gt;0,I68/H68,0)</f>
        <v>1</v>
      </c>
      <c r="P68" s="20">
        <f t="shared" ref="P68:P87" si="10">IF(J68=0,0,L68/J68)</f>
        <v>0</v>
      </c>
      <c r="Q68" s="20">
        <f t="shared" ref="Q68:Q87" si="11">IF(L68=0,0,L68/K68)</f>
        <v>0</v>
      </c>
    </row>
    <row r="69" spans="1:17" x14ac:dyDescent="0.3">
      <c r="A69" s="15" t="s">
        <v>163</v>
      </c>
      <c r="B69" s="15" t="s">
        <v>164</v>
      </c>
      <c r="C69" s="15" t="s">
        <v>134</v>
      </c>
      <c r="D69" s="15" t="s">
        <v>97</v>
      </c>
      <c r="E69" s="15" t="s">
        <v>99</v>
      </c>
      <c r="F69" s="15" t="s">
        <v>98</v>
      </c>
      <c r="G69" s="16">
        <v>0</v>
      </c>
      <c r="H69" s="16">
        <v>40409.230000000003</v>
      </c>
      <c r="I69" s="16">
        <v>40409.230000000003</v>
      </c>
      <c r="J69" s="17"/>
      <c r="K69" s="17"/>
      <c r="L69" s="17"/>
      <c r="M69" s="18" t="s">
        <v>17</v>
      </c>
      <c r="N69" s="19">
        <f t="shared" si="8"/>
        <v>0</v>
      </c>
      <c r="O69" s="19">
        <f t="shared" si="9"/>
        <v>1</v>
      </c>
      <c r="P69" s="20">
        <f t="shared" si="10"/>
        <v>0</v>
      </c>
      <c r="Q69" s="20">
        <f t="shared" si="11"/>
        <v>0</v>
      </c>
    </row>
    <row r="70" spans="1:17" x14ac:dyDescent="0.3">
      <c r="A70" s="15" t="s">
        <v>165</v>
      </c>
      <c r="B70" s="15" t="s">
        <v>166</v>
      </c>
      <c r="C70" s="15" t="s">
        <v>167</v>
      </c>
      <c r="D70" s="15" t="s">
        <v>97</v>
      </c>
      <c r="E70" s="15" t="s">
        <v>99</v>
      </c>
      <c r="F70" s="15" t="s">
        <v>98</v>
      </c>
      <c r="G70" s="16">
        <v>0</v>
      </c>
      <c r="H70" s="16">
        <v>62212.25</v>
      </c>
      <c r="I70" s="16">
        <v>62122.25</v>
      </c>
      <c r="J70" s="17"/>
      <c r="K70" s="17"/>
      <c r="L70" s="17"/>
      <c r="M70" s="18" t="s">
        <v>17</v>
      </c>
      <c r="N70" s="19">
        <f t="shared" si="8"/>
        <v>0</v>
      </c>
      <c r="O70" s="19">
        <f t="shared" si="9"/>
        <v>0.99855333957540515</v>
      </c>
      <c r="P70" s="20">
        <f t="shared" si="10"/>
        <v>0</v>
      </c>
      <c r="Q70" s="20">
        <f t="shared" si="11"/>
        <v>0</v>
      </c>
    </row>
    <row r="71" spans="1:17" x14ac:dyDescent="0.3">
      <c r="A71" s="15" t="s">
        <v>168</v>
      </c>
      <c r="B71" s="15" t="s">
        <v>169</v>
      </c>
      <c r="C71" s="15" t="s">
        <v>170</v>
      </c>
      <c r="D71" s="15" t="s">
        <v>97</v>
      </c>
      <c r="E71" s="15" t="s">
        <v>99</v>
      </c>
      <c r="F71" s="15" t="s">
        <v>98</v>
      </c>
      <c r="G71" s="16">
        <v>0</v>
      </c>
      <c r="H71" s="16">
        <v>7110.03</v>
      </c>
      <c r="I71" s="16">
        <v>0</v>
      </c>
      <c r="J71" s="17"/>
      <c r="K71" s="17"/>
      <c r="L71" s="17"/>
      <c r="M71" s="18" t="s">
        <v>17</v>
      </c>
      <c r="N71" s="19">
        <f t="shared" si="8"/>
        <v>0</v>
      </c>
      <c r="O71" s="19">
        <f t="shared" si="9"/>
        <v>0</v>
      </c>
      <c r="P71" s="20">
        <f t="shared" si="10"/>
        <v>0</v>
      </c>
      <c r="Q71" s="20">
        <f t="shared" si="11"/>
        <v>0</v>
      </c>
    </row>
    <row r="72" spans="1:17" x14ac:dyDescent="0.3">
      <c r="A72" s="15" t="s">
        <v>171</v>
      </c>
      <c r="B72" s="15" t="s">
        <v>172</v>
      </c>
      <c r="C72" s="15" t="s">
        <v>170</v>
      </c>
      <c r="D72" s="15" t="s">
        <v>97</v>
      </c>
      <c r="E72" s="15" t="s">
        <v>99</v>
      </c>
      <c r="F72" s="15" t="s">
        <v>98</v>
      </c>
      <c r="G72" s="16">
        <v>0</v>
      </c>
      <c r="H72" s="16">
        <v>2552098.13</v>
      </c>
      <c r="I72" s="16">
        <v>2540641.02</v>
      </c>
      <c r="J72" s="17"/>
      <c r="K72" s="17"/>
      <c r="L72" s="17"/>
      <c r="M72" s="18" t="s">
        <v>17</v>
      </c>
      <c r="N72" s="19">
        <f t="shared" si="8"/>
        <v>0</v>
      </c>
      <c r="O72" s="19">
        <f t="shared" si="9"/>
        <v>0.99551070945692832</v>
      </c>
      <c r="P72" s="20">
        <f t="shared" si="10"/>
        <v>0</v>
      </c>
      <c r="Q72" s="20">
        <f t="shared" si="11"/>
        <v>0</v>
      </c>
    </row>
    <row r="73" spans="1:17" x14ac:dyDescent="0.3">
      <c r="A73" s="15" t="s">
        <v>173</v>
      </c>
      <c r="B73" s="15" t="s">
        <v>174</v>
      </c>
      <c r="C73" s="15" t="s">
        <v>170</v>
      </c>
      <c r="D73" s="15" t="s">
        <v>97</v>
      </c>
      <c r="E73" s="15" t="s">
        <v>99</v>
      </c>
      <c r="F73" s="15" t="s">
        <v>98</v>
      </c>
      <c r="G73" s="16">
        <v>0</v>
      </c>
      <c r="H73" s="16">
        <v>1200000</v>
      </c>
      <c r="I73" s="16">
        <v>0</v>
      </c>
      <c r="J73" s="17"/>
      <c r="K73" s="17"/>
      <c r="L73" s="17"/>
      <c r="M73" s="18" t="s">
        <v>17</v>
      </c>
      <c r="N73" s="19">
        <f t="shared" si="8"/>
        <v>0</v>
      </c>
      <c r="O73" s="19">
        <f t="shared" si="9"/>
        <v>0</v>
      </c>
      <c r="P73" s="20">
        <f t="shared" si="10"/>
        <v>0</v>
      </c>
      <c r="Q73" s="20">
        <f t="shared" si="11"/>
        <v>0</v>
      </c>
    </row>
    <row r="74" spans="1:17" x14ac:dyDescent="0.3">
      <c r="A74" s="15" t="s">
        <v>175</v>
      </c>
      <c r="B74" s="15" t="s">
        <v>176</v>
      </c>
      <c r="C74" s="15" t="s">
        <v>170</v>
      </c>
      <c r="D74" s="15" t="s">
        <v>97</v>
      </c>
      <c r="E74" s="15" t="s">
        <v>99</v>
      </c>
      <c r="F74" s="15" t="s">
        <v>98</v>
      </c>
      <c r="G74" s="16">
        <v>0</v>
      </c>
      <c r="H74" s="16">
        <v>2500000</v>
      </c>
      <c r="I74" s="16">
        <v>0</v>
      </c>
      <c r="J74" s="17"/>
      <c r="K74" s="17"/>
      <c r="L74" s="17"/>
      <c r="M74" s="18" t="s">
        <v>17</v>
      </c>
      <c r="N74" s="19">
        <f t="shared" si="8"/>
        <v>0</v>
      </c>
      <c r="O74" s="19">
        <f t="shared" si="9"/>
        <v>0</v>
      </c>
      <c r="P74" s="20">
        <f t="shared" si="10"/>
        <v>0</v>
      </c>
      <c r="Q74" s="20">
        <f t="shared" si="11"/>
        <v>0</v>
      </c>
    </row>
    <row r="75" spans="1:17" x14ac:dyDescent="0.3">
      <c r="A75" s="15" t="s">
        <v>177</v>
      </c>
      <c r="B75" s="15" t="s">
        <v>178</v>
      </c>
      <c r="C75" s="15" t="s">
        <v>170</v>
      </c>
      <c r="D75" s="15" t="s">
        <v>97</v>
      </c>
      <c r="E75" s="15" t="s">
        <v>99</v>
      </c>
      <c r="F75" s="15" t="s">
        <v>98</v>
      </c>
      <c r="G75" s="16">
        <v>0</v>
      </c>
      <c r="H75" s="16">
        <v>0.01</v>
      </c>
      <c r="I75" s="16">
        <v>0</v>
      </c>
      <c r="J75" s="17"/>
      <c r="K75" s="17"/>
      <c r="L75" s="17"/>
      <c r="M75" s="18" t="s">
        <v>17</v>
      </c>
      <c r="N75" s="19">
        <f t="shared" si="8"/>
        <v>0</v>
      </c>
      <c r="O75" s="19">
        <f t="shared" si="9"/>
        <v>0</v>
      </c>
      <c r="P75" s="20">
        <f t="shared" si="10"/>
        <v>0</v>
      </c>
      <c r="Q75" s="20">
        <f t="shared" si="11"/>
        <v>0</v>
      </c>
    </row>
    <row r="76" spans="1:17" x14ac:dyDescent="0.3">
      <c r="A76" s="15" t="s">
        <v>179</v>
      </c>
      <c r="B76" s="15" t="s">
        <v>180</v>
      </c>
      <c r="C76" s="15" t="s">
        <v>170</v>
      </c>
      <c r="D76" s="15" t="s">
        <v>97</v>
      </c>
      <c r="E76" s="15" t="s">
        <v>99</v>
      </c>
      <c r="F76" s="15" t="s">
        <v>98</v>
      </c>
      <c r="G76" s="16">
        <v>0</v>
      </c>
      <c r="H76" s="16">
        <v>2500000</v>
      </c>
      <c r="I76" s="16">
        <v>0</v>
      </c>
      <c r="J76" s="17"/>
      <c r="K76" s="17"/>
      <c r="L76" s="17"/>
      <c r="M76" s="18" t="s">
        <v>17</v>
      </c>
      <c r="N76" s="19">
        <f t="shared" si="8"/>
        <v>0</v>
      </c>
      <c r="O76" s="19">
        <f t="shared" si="9"/>
        <v>0</v>
      </c>
      <c r="P76" s="20">
        <f t="shared" si="10"/>
        <v>0</v>
      </c>
      <c r="Q76" s="20">
        <f t="shared" si="11"/>
        <v>0</v>
      </c>
    </row>
    <row r="77" spans="1:17" x14ac:dyDescent="0.3">
      <c r="A77" s="15" t="s">
        <v>181</v>
      </c>
      <c r="B77" s="15" t="s">
        <v>182</v>
      </c>
      <c r="C77" s="15" t="s">
        <v>170</v>
      </c>
      <c r="D77" s="15" t="s">
        <v>97</v>
      </c>
      <c r="E77" s="15" t="s">
        <v>99</v>
      </c>
      <c r="F77" s="15" t="s">
        <v>98</v>
      </c>
      <c r="G77" s="16">
        <v>0</v>
      </c>
      <c r="H77" s="16">
        <v>6803.24</v>
      </c>
      <c r="I77" s="16">
        <v>0</v>
      </c>
      <c r="J77" s="17"/>
      <c r="K77" s="17"/>
      <c r="L77" s="17"/>
      <c r="M77" s="18" t="s">
        <v>17</v>
      </c>
      <c r="N77" s="19">
        <f t="shared" si="8"/>
        <v>0</v>
      </c>
      <c r="O77" s="19">
        <f t="shared" si="9"/>
        <v>0</v>
      </c>
      <c r="P77" s="20">
        <f t="shared" si="10"/>
        <v>0</v>
      </c>
      <c r="Q77" s="20">
        <f t="shared" si="11"/>
        <v>0</v>
      </c>
    </row>
    <row r="78" spans="1:17" x14ac:dyDescent="0.3">
      <c r="A78" s="15" t="s">
        <v>183</v>
      </c>
      <c r="B78" s="15" t="s">
        <v>184</v>
      </c>
      <c r="C78" s="15" t="s">
        <v>170</v>
      </c>
      <c r="D78" s="15" t="s">
        <v>97</v>
      </c>
      <c r="E78" s="15" t="s">
        <v>99</v>
      </c>
      <c r="F78" s="15" t="s">
        <v>98</v>
      </c>
      <c r="G78" s="16">
        <v>0</v>
      </c>
      <c r="H78" s="16">
        <v>1284045.1599999999</v>
      </c>
      <c r="I78" s="16">
        <v>1279147.3600000001</v>
      </c>
      <c r="J78" s="17"/>
      <c r="K78" s="17"/>
      <c r="L78" s="17"/>
      <c r="M78" s="18" t="s">
        <v>17</v>
      </c>
      <c r="N78" s="19">
        <f t="shared" si="8"/>
        <v>0</v>
      </c>
      <c r="O78" s="19">
        <f t="shared" si="9"/>
        <v>0.99618564817455502</v>
      </c>
      <c r="P78" s="20">
        <f t="shared" si="10"/>
        <v>0</v>
      </c>
      <c r="Q78" s="20">
        <f t="shared" si="11"/>
        <v>0</v>
      </c>
    </row>
    <row r="79" spans="1:17" x14ac:dyDescent="0.3">
      <c r="A79" s="15" t="s">
        <v>185</v>
      </c>
      <c r="B79" s="15" t="s">
        <v>186</v>
      </c>
      <c r="C79" s="15" t="s">
        <v>170</v>
      </c>
      <c r="D79" s="15" t="s">
        <v>97</v>
      </c>
      <c r="E79" s="15" t="s">
        <v>99</v>
      </c>
      <c r="F79" s="15" t="s">
        <v>98</v>
      </c>
      <c r="G79" s="16">
        <v>0</v>
      </c>
      <c r="H79" s="16">
        <v>0</v>
      </c>
      <c r="I79" s="16">
        <v>0</v>
      </c>
      <c r="J79" s="17"/>
      <c r="K79" s="17"/>
      <c r="L79" s="17"/>
      <c r="M79" s="18" t="s">
        <v>17</v>
      </c>
      <c r="N79" s="19">
        <f t="shared" si="8"/>
        <v>0</v>
      </c>
      <c r="O79" s="19">
        <f t="shared" si="9"/>
        <v>0</v>
      </c>
      <c r="P79" s="20">
        <f t="shared" si="10"/>
        <v>0</v>
      </c>
      <c r="Q79" s="20">
        <f t="shared" si="11"/>
        <v>0</v>
      </c>
    </row>
    <row r="80" spans="1:17" x14ac:dyDescent="0.3">
      <c r="A80" s="15" t="s">
        <v>187</v>
      </c>
      <c r="B80" s="15" t="s">
        <v>188</v>
      </c>
      <c r="C80" s="15" t="s">
        <v>189</v>
      </c>
      <c r="D80" s="15" t="s">
        <v>97</v>
      </c>
      <c r="E80" s="15" t="s">
        <v>80</v>
      </c>
      <c r="F80" s="15" t="s">
        <v>79</v>
      </c>
      <c r="G80" s="16">
        <v>0</v>
      </c>
      <c r="H80" s="16">
        <v>300000</v>
      </c>
      <c r="I80" s="16">
        <v>74040</v>
      </c>
      <c r="J80" s="17"/>
      <c r="K80" s="17"/>
      <c r="L80" s="17"/>
      <c r="M80" s="18" t="s">
        <v>17</v>
      </c>
      <c r="N80" s="19">
        <f t="shared" si="8"/>
        <v>0</v>
      </c>
      <c r="O80" s="19">
        <f t="shared" si="9"/>
        <v>0.24679999999999999</v>
      </c>
      <c r="P80" s="20">
        <f t="shared" si="10"/>
        <v>0</v>
      </c>
      <c r="Q80" s="20">
        <f t="shared" si="11"/>
        <v>0</v>
      </c>
    </row>
    <row r="81" spans="1:17" x14ac:dyDescent="0.3">
      <c r="A81" s="15" t="s">
        <v>190</v>
      </c>
      <c r="B81" s="15" t="s">
        <v>191</v>
      </c>
      <c r="C81" s="15" t="s">
        <v>192</v>
      </c>
      <c r="D81" s="15" t="s">
        <v>97</v>
      </c>
      <c r="E81" s="15" t="s">
        <v>99</v>
      </c>
      <c r="F81" s="15" t="s">
        <v>98</v>
      </c>
      <c r="G81" s="16">
        <v>27418046.789999999</v>
      </c>
      <c r="H81" s="16">
        <v>30794671.719999999</v>
      </c>
      <c r="I81" s="16">
        <v>0</v>
      </c>
      <c r="J81" s="17"/>
      <c r="K81" s="17"/>
      <c r="L81" s="17"/>
      <c r="M81" s="18" t="s">
        <v>17</v>
      </c>
      <c r="N81" s="19">
        <f t="shared" si="8"/>
        <v>0</v>
      </c>
      <c r="O81" s="19">
        <f t="shared" si="9"/>
        <v>0</v>
      </c>
      <c r="P81" s="20">
        <f t="shared" si="10"/>
        <v>0</v>
      </c>
      <c r="Q81" s="20">
        <f t="shared" si="11"/>
        <v>0</v>
      </c>
    </row>
    <row r="82" spans="1:17" x14ac:dyDescent="0.3">
      <c r="A82" s="15" t="s">
        <v>185</v>
      </c>
      <c r="B82" s="15" t="s">
        <v>186</v>
      </c>
      <c r="C82" s="15" t="s">
        <v>193</v>
      </c>
      <c r="D82" s="15" t="s">
        <v>97</v>
      </c>
      <c r="E82" s="15" t="s">
        <v>99</v>
      </c>
      <c r="F82" s="15" t="s">
        <v>98</v>
      </c>
      <c r="G82" s="16">
        <v>0</v>
      </c>
      <c r="H82" s="16">
        <v>875239.95</v>
      </c>
      <c r="I82" s="16">
        <v>871307.61</v>
      </c>
      <c r="J82" s="17"/>
      <c r="K82" s="17"/>
      <c r="L82" s="17"/>
      <c r="M82" s="18" t="s">
        <v>17</v>
      </c>
      <c r="N82" s="19">
        <f t="shared" si="8"/>
        <v>0</v>
      </c>
      <c r="O82" s="19">
        <f t="shared" si="9"/>
        <v>0.99550712921639373</v>
      </c>
      <c r="P82" s="20">
        <f t="shared" si="10"/>
        <v>0</v>
      </c>
      <c r="Q82" s="20">
        <f t="shared" si="11"/>
        <v>0</v>
      </c>
    </row>
    <row r="83" spans="1:17" x14ac:dyDescent="0.3">
      <c r="A83" s="15" t="s">
        <v>194</v>
      </c>
      <c r="B83" s="15" t="s">
        <v>195</v>
      </c>
      <c r="C83" s="15" t="s">
        <v>193</v>
      </c>
      <c r="D83" s="15" t="s">
        <v>97</v>
      </c>
      <c r="E83" s="15" t="s">
        <v>99</v>
      </c>
      <c r="F83" s="15" t="s">
        <v>98</v>
      </c>
      <c r="G83" s="16">
        <v>0</v>
      </c>
      <c r="H83" s="16">
        <v>2338376.09</v>
      </c>
      <c r="I83" s="16">
        <v>2337921.77</v>
      </c>
      <c r="J83" s="17"/>
      <c r="K83" s="17"/>
      <c r="L83" s="17"/>
      <c r="M83" s="18" t="s">
        <v>17</v>
      </c>
      <c r="N83" s="19">
        <f t="shared" si="8"/>
        <v>0</v>
      </c>
      <c r="O83" s="19">
        <f t="shared" si="9"/>
        <v>0.99980571132165497</v>
      </c>
      <c r="P83" s="20">
        <f t="shared" si="10"/>
        <v>0</v>
      </c>
      <c r="Q83" s="20">
        <f t="shared" si="11"/>
        <v>0</v>
      </c>
    </row>
    <row r="84" spans="1:17" x14ac:dyDescent="0.3">
      <c r="A84" s="15" t="s">
        <v>196</v>
      </c>
      <c r="B84" s="15" t="s">
        <v>197</v>
      </c>
      <c r="C84" s="15" t="s">
        <v>193</v>
      </c>
      <c r="D84" s="15" t="s">
        <v>97</v>
      </c>
      <c r="E84" s="15" t="s">
        <v>99</v>
      </c>
      <c r="F84" s="15" t="s">
        <v>98</v>
      </c>
      <c r="G84" s="16">
        <v>0</v>
      </c>
      <c r="H84" s="16">
        <v>1150746.04</v>
      </c>
      <c r="I84" s="16">
        <v>1150746.04</v>
      </c>
      <c r="J84" s="17"/>
      <c r="K84" s="17"/>
      <c r="L84" s="17"/>
      <c r="M84" s="18" t="s">
        <v>17</v>
      </c>
      <c r="N84" s="19">
        <f t="shared" si="8"/>
        <v>0</v>
      </c>
      <c r="O84" s="19">
        <f t="shared" si="9"/>
        <v>1</v>
      </c>
      <c r="P84" s="20">
        <f t="shared" si="10"/>
        <v>0</v>
      </c>
      <c r="Q84" s="20">
        <f t="shared" si="11"/>
        <v>0</v>
      </c>
    </row>
    <row r="85" spans="1:17" x14ac:dyDescent="0.3">
      <c r="A85" s="15" t="s">
        <v>198</v>
      </c>
      <c r="B85" s="15" t="s">
        <v>199</v>
      </c>
      <c r="C85" s="15" t="s">
        <v>193</v>
      </c>
      <c r="D85" s="15" t="s">
        <v>97</v>
      </c>
      <c r="E85" s="15" t="s">
        <v>99</v>
      </c>
      <c r="F85" s="15" t="s">
        <v>98</v>
      </c>
      <c r="G85" s="16">
        <v>0</v>
      </c>
      <c r="H85" s="16">
        <v>4000000</v>
      </c>
      <c r="I85" s="16">
        <v>0</v>
      </c>
      <c r="J85" s="17"/>
      <c r="K85" s="17"/>
      <c r="L85" s="17"/>
      <c r="M85" s="18" t="s">
        <v>17</v>
      </c>
      <c r="N85" s="19">
        <f t="shared" si="8"/>
        <v>0</v>
      </c>
      <c r="O85" s="19">
        <f t="shared" si="9"/>
        <v>0</v>
      </c>
      <c r="P85" s="20">
        <f t="shared" si="10"/>
        <v>0</v>
      </c>
      <c r="Q85" s="20">
        <f t="shared" si="11"/>
        <v>0</v>
      </c>
    </row>
    <row r="86" spans="1:17" x14ac:dyDescent="0.3">
      <c r="A86" s="15" t="s">
        <v>200</v>
      </c>
      <c r="B86" s="15" t="s">
        <v>201</v>
      </c>
      <c r="C86" s="15" t="s">
        <v>202</v>
      </c>
      <c r="D86" s="15" t="s">
        <v>97</v>
      </c>
      <c r="E86" s="15" t="s">
        <v>99</v>
      </c>
      <c r="F86" s="15" t="s">
        <v>98</v>
      </c>
      <c r="G86" s="16">
        <v>0</v>
      </c>
      <c r="H86" s="16">
        <v>79741.789999999994</v>
      </c>
      <c r="I86" s="16">
        <v>79741.789999999994</v>
      </c>
      <c r="J86" s="17"/>
      <c r="K86" s="17"/>
      <c r="L86" s="17"/>
      <c r="M86" s="18" t="s">
        <v>17</v>
      </c>
      <c r="N86" s="19">
        <f t="shared" si="8"/>
        <v>0</v>
      </c>
      <c r="O86" s="19">
        <f t="shared" si="9"/>
        <v>1</v>
      </c>
      <c r="P86" s="20">
        <f t="shared" si="10"/>
        <v>0</v>
      </c>
      <c r="Q86" s="20">
        <f t="shared" si="11"/>
        <v>0</v>
      </c>
    </row>
    <row r="87" spans="1:17" x14ac:dyDescent="0.3">
      <c r="A87" s="15" t="s">
        <v>190</v>
      </c>
      <c r="B87" s="15" t="s">
        <v>191</v>
      </c>
      <c r="C87" s="15" t="s">
        <v>203</v>
      </c>
      <c r="D87" s="15" t="s">
        <v>97</v>
      </c>
      <c r="E87" s="15" t="s">
        <v>99</v>
      </c>
      <c r="F87" s="15" t="s">
        <v>98</v>
      </c>
      <c r="G87" s="16">
        <v>100000</v>
      </c>
      <c r="H87" s="16">
        <v>100000</v>
      </c>
      <c r="I87" s="16">
        <v>46289.8</v>
      </c>
      <c r="J87" s="17"/>
      <c r="K87" s="17"/>
      <c r="L87" s="17"/>
      <c r="M87" s="18" t="s">
        <v>17</v>
      </c>
      <c r="N87" s="19">
        <f t="shared" si="8"/>
        <v>0.46289800000000003</v>
      </c>
      <c r="O87" s="19">
        <f t="shared" si="9"/>
        <v>0.46289800000000003</v>
      </c>
      <c r="P87" s="20">
        <f t="shared" si="10"/>
        <v>0</v>
      </c>
      <c r="Q87" s="20">
        <f t="shared" si="11"/>
        <v>0</v>
      </c>
    </row>
    <row r="88" spans="1:17" x14ac:dyDescent="0.3">
      <c r="G88" s="21">
        <f>SUM(G4:G87)</f>
        <v>30972446.789999999</v>
      </c>
      <c r="H88" s="21">
        <f>SUM(H4:H87)</f>
        <v>63183927.75</v>
      </c>
      <c r="I88" s="21">
        <f>SUM(I4:I87)</f>
        <v>18282770.159999993</v>
      </c>
      <c r="P88" s="22">
        <f t="shared" ref="P88" si="12">IF(J88=0,0,L88/J88)</f>
        <v>0</v>
      </c>
      <c r="Q88" s="22">
        <f t="shared" ref="Q88" si="13">IF(L88=0,0,L88/K88)</f>
        <v>0</v>
      </c>
    </row>
    <row r="89" spans="1:17" x14ac:dyDescent="0.3">
      <c r="A89" s="2" t="s">
        <v>21</v>
      </c>
    </row>
    <row r="100" spans="2:14" ht="14.4" x14ac:dyDescent="0.3">
      <c r="B100" s="23" t="s">
        <v>205</v>
      </c>
      <c r="K100" s="24" t="s">
        <v>207</v>
      </c>
      <c r="L100" s="24"/>
      <c r="M100" s="24"/>
      <c r="N100" s="24"/>
    </row>
    <row r="101" spans="2:14" ht="14.4" x14ac:dyDescent="0.3">
      <c r="B101" s="23" t="s">
        <v>206</v>
      </c>
      <c r="K101" s="24" t="s">
        <v>208</v>
      </c>
      <c r="L101" s="24"/>
      <c r="M101" s="24"/>
      <c r="N101" s="24"/>
    </row>
  </sheetData>
  <mergeCells count="7">
    <mergeCell ref="K100:N100"/>
    <mergeCell ref="K101:N101"/>
    <mergeCell ref="A1:Q1"/>
    <mergeCell ref="G2:I2"/>
    <mergeCell ref="J2:M2"/>
    <mergeCell ref="N2:O2"/>
    <mergeCell ref="P2:Q2"/>
  </mergeCells>
  <pageMargins left="0.7" right="0.7" top="0.75" bottom="0.75" header="0.3" footer="0.3"/>
  <pageSetup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</vt:lpstr>
      <vt:lpstr>PPI!Área_de_impresión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jorge garcia hernandez</cp:lastModifiedBy>
  <cp:lastPrinted>2026-07-26T18:29:46Z</cp:lastPrinted>
  <dcterms:created xsi:type="dcterms:W3CDTF">2023-06-21T19:35:53Z</dcterms:created>
  <dcterms:modified xsi:type="dcterms:W3CDTF">2026-07-26T18:30:14Z</dcterms:modified>
</cp:coreProperties>
</file>