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NFORMACION FINANCIERA 2026\"/>
    </mc:Choice>
  </mc:AlternateContent>
  <bookViews>
    <workbookView xWindow="0" yWindow="0" windowWidth="24090" windowHeight="5610"/>
  </bookViews>
  <sheets>
    <sheet name="PPI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8" i="4" l="1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79" i="4" l="1"/>
  <c r="Q79" i="4"/>
  <c r="I79" i="4" l="1"/>
  <c r="H79" i="4"/>
  <c r="G79" i="4"/>
  <c r="N4" i="4" l="1"/>
  <c r="Q4" i="4"/>
  <c r="P4" i="4"/>
</calcChain>
</file>

<file path=xl/sharedStrings.xml><?xml version="1.0" encoding="utf-8"?>
<sst xmlns="http://schemas.openxmlformats.org/spreadsheetml/2006/main" count="548" uniqueCount="194">
  <si>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</si>
  <si>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</si>
  <si>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</si>
  <si>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</si>
  <si>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</si>
  <si>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</si>
  <si>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</si>
  <si>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</si>
  <si>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</si>
  <si>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</si>
  <si>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</si>
  <si>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</si>
  <si>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</si>
  <si>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</si>
  <si>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</si>
  <si>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</si>
  <si>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</si>
  <si>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</si>
  <si>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</si>
  <si>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</si>
  <si>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</si>
  <si>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</si>
  <si>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E0002</t>
  </si>
  <si>
    <t>FOMEN ACCIONES DE VINCULACION ENTRE SOCIEDAD Y GOB</t>
  </si>
  <si>
    <t>5110</t>
  </si>
  <si>
    <t>BIENES MUEBLES</t>
  </si>
  <si>
    <t>PRESIDENCIA MUNICIPAL</t>
  </si>
  <si>
    <t>31111M050020000</t>
  </si>
  <si>
    <t>E0003</t>
  </si>
  <si>
    <t>MANT LA GUBERNABILIDAD POR MEDIO DE LA ATENC CIUDA</t>
  </si>
  <si>
    <t>SECRETARIA MUNICIPAL</t>
  </si>
  <si>
    <t>31111M050030000</t>
  </si>
  <si>
    <t>E0012</t>
  </si>
  <si>
    <t>VIGILAR Y GARANT EL ORDEN Y LA SEGURIDAD DEL MUNIC</t>
  </si>
  <si>
    <t>DIRECCION DE SEGURIDAD PUBLICA</t>
  </si>
  <si>
    <t>31111M050012000</t>
  </si>
  <si>
    <t>E0015</t>
  </si>
  <si>
    <t>ACCESO A LA INFORMACION JURIDICO Y SOCIAL</t>
  </si>
  <si>
    <t>ACCESO A LA INFORMACION, JURIDICO  SOCI</t>
  </si>
  <si>
    <t>31111M050015000</t>
  </si>
  <si>
    <t>E0016</t>
  </si>
  <si>
    <t>CONCENTRAR CONSERVAR Y CUSTODIAR INFORMACION MPAL</t>
  </si>
  <si>
    <t>ARCHIVO MUNICIPAL</t>
  </si>
  <si>
    <t>31111M050016000</t>
  </si>
  <si>
    <t>M0002</t>
  </si>
  <si>
    <t>ASUNTOS FINANCIEROS Y HACENDARIOS</t>
  </si>
  <si>
    <t>TESORERIA MUNICIPAL</t>
  </si>
  <si>
    <t>31111M050040000</t>
  </si>
  <si>
    <t>O0001</t>
  </si>
  <si>
    <t>FORT ACC DE TRANSP REALIZ POR ADMON PUBLIC</t>
  </si>
  <si>
    <t>CONTRALORIA MPAL</t>
  </si>
  <si>
    <t>31111M050013000</t>
  </si>
  <si>
    <t>5150</t>
  </si>
  <si>
    <t>E0006</t>
  </si>
  <si>
    <t>VIVIENDA Y SERVICIOS A LA COMUNIDAD</t>
  </si>
  <si>
    <t>DIRECCION DE DESARROLLO SOCIAL</t>
  </si>
  <si>
    <t>31111M050060000</t>
  </si>
  <si>
    <t>E0007</t>
  </si>
  <si>
    <t>DES RURAL ECONOMICO QUE GARANT CALIDIDAD DE VIDA</t>
  </si>
  <si>
    <t>DIRECCION DE DESARROOLLO RURAL Y ECONOMI</t>
  </si>
  <si>
    <t>31111M050070000</t>
  </si>
  <si>
    <t>E0010</t>
  </si>
  <si>
    <t>CONSERVAR FOMENTAR Y FORTAL COSTUMB TRADIC Y CREEN</t>
  </si>
  <si>
    <t>DIRECCION DE CASA DE LA CULTURA</t>
  </si>
  <si>
    <t>31111M050100000</t>
  </si>
  <si>
    <t>E0014</t>
  </si>
  <si>
    <t>GESTION EFICIENTE DE RECURSO HUMANOS DEL MUNICIPIO</t>
  </si>
  <si>
    <t>DIRECCION DE RECURSOS HUMANOS</t>
  </si>
  <si>
    <t>31111M050014000</t>
  </si>
  <si>
    <t>E0026</t>
  </si>
  <si>
    <t>PROTECC DERECHOS NIÑAS NIÑOS ADOLECENTES</t>
  </si>
  <si>
    <t>PROCURADURIA AUXILIAR EN MATERIA DE ASIS</t>
  </si>
  <si>
    <t>31111M050026000</t>
  </si>
  <si>
    <t>5230</t>
  </si>
  <si>
    <t>E0005</t>
  </si>
  <si>
    <t>SERV PUBLICOS ASEO LIMPIEZA PARQUES Y JARD ALUMBRA</t>
  </si>
  <si>
    <t>5410</t>
  </si>
  <si>
    <t>DIRECCION DE SERVICIOS PUBLICOS</t>
  </si>
  <si>
    <t>31111M050050000</t>
  </si>
  <si>
    <t>E0009</t>
  </si>
  <si>
    <t>ASUNTOS DE ORDEN PUBLICO Y DE SEGURIDAD INTERIOR</t>
  </si>
  <si>
    <t>DIRECCION DE PROTECCION CIVIL</t>
  </si>
  <si>
    <t>31111M050090000</t>
  </si>
  <si>
    <t>5620</t>
  </si>
  <si>
    <t>5650</t>
  </si>
  <si>
    <t>5670</t>
  </si>
  <si>
    <t>E00180201</t>
  </si>
  <si>
    <t>CONST CUARTO DORM LOC CARRICILLO</t>
  </si>
  <si>
    <t>6110</t>
  </si>
  <si>
    <t>OBRA</t>
  </si>
  <si>
    <t>DIRECCION DE OBRAS PUBLICAS MUNICIPALES</t>
  </si>
  <si>
    <t>31111M050011000</t>
  </si>
  <si>
    <t>E00180203</t>
  </si>
  <si>
    <t>CONST CUARTO DORM LOC MANGAS CUA</t>
  </si>
  <si>
    <t>E00180204</t>
  </si>
  <si>
    <t>CONST CUARTO DORM LOC ALDAMA</t>
  </si>
  <si>
    <t>E00180207</t>
  </si>
  <si>
    <t>CONST CUARTO DORM LOC ATARJEA (2)</t>
  </si>
  <si>
    <t>E00180208</t>
  </si>
  <si>
    <t>CONST CUARTO DORM LOC CERRO PRIETO</t>
  </si>
  <si>
    <t>E00180211</t>
  </si>
  <si>
    <t>CONST CUARTO DORM LOC APARTADERO</t>
  </si>
  <si>
    <t>E00180213</t>
  </si>
  <si>
    <t>CONST CUARTO DORM LOC ALAMOS</t>
  </si>
  <si>
    <t>E00180215</t>
  </si>
  <si>
    <t>CONST CUARTO DORM LOC LA JOYA</t>
  </si>
  <si>
    <t>E00180217</t>
  </si>
  <si>
    <t>CONST CUARTO DORM LOC CHILARITO</t>
  </si>
  <si>
    <t>E00180218</t>
  </si>
  <si>
    <t>CONST CUARTO DORM LOC PIEDRA GOR</t>
  </si>
  <si>
    <t>E00180221</t>
  </si>
  <si>
    <t>CONST CUARTO DORM 4 LOCALIDADES</t>
  </si>
  <si>
    <t>E00180222</t>
  </si>
  <si>
    <t>CONST CUARTO DORMITORIO LOCALIDAD EL ANGEL MUNICIP</t>
  </si>
  <si>
    <t>E00180225</t>
  </si>
  <si>
    <t>CONST CUARTO DORMITORIO LOCALIDAD PUERTO LA ESCOND</t>
  </si>
  <si>
    <t>E00180236</t>
  </si>
  <si>
    <t>CONSTRUCCION CUARTO DORMITORIO EL CANTON</t>
  </si>
  <si>
    <t>E00180237</t>
  </si>
  <si>
    <t>CONSTRUCCION DE CUARTO DORMITORIO LA LAGUNITA</t>
  </si>
  <si>
    <t>E00180238</t>
  </si>
  <si>
    <t>CONSTRUCCION DE CUARTO DORMITORIO LA LUZ</t>
  </si>
  <si>
    <t>E00180301</t>
  </si>
  <si>
    <t>CONSTRUCCION DE CUARTOS DORMITORIO 16 LOCALIDADES</t>
  </si>
  <si>
    <t>E00180101</t>
  </si>
  <si>
    <t>CONSTR DE SANITARIO CON BIOD CARRICILLO</t>
  </si>
  <si>
    <t>6120</t>
  </si>
  <si>
    <t>E00180103</t>
  </si>
  <si>
    <t>CONSTR DE SANITARIO CON BIOD ATARJEA</t>
  </si>
  <si>
    <t>E00180104</t>
  </si>
  <si>
    <t>CONSTR DE SANITARIO CON BIOD SAN JUAN DIOS</t>
  </si>
  <si>
    <t>E00180105</t>
  </si>
  <si>
    <t>CONSTR DE SANITARIO CON BIOD CERRO PRIE</t>
  </si>
  <si>
    <t>E00180106</t>
  </si>
  <si>
    <t>CONSTR DE SANITARIO CON BIOD DURAZNO</t>
  </si>
  <si>
    <t>E00180107</t>
  </si>
  <si>
    <t>CONSTR DE SANITARIO CON BIOD PIEDRA GOR</t>
  </si>
  <si>
    <t>E00180108</t>
  </si>
  <si>
    <t>CONSTR DE SANITARIO CON BIOD ALAMOS</t>
  </si>
  <si>
    <t>E00180109</t>
  </si>
  <si>
    <t>CONSTR DE SANITARIO CON BIOD MANGAS CUA</t>
  </si>
  <si>
    <t>E00180111</t>
  </si>
  <si>
    <t>CONSTR DE SANITARIO CON BIOD CHARCAS</t>
  </si>
  <si>
    <t>E00180116</t>
  </si>
  <si>
    <t>CONSTR DE SANITARIO CON BIOD JOYA</t>
  </si>
  <si>
    <t>E00180118</t>
  </si>
  <si>
    <t>CONST SANIT BIODIGESTOR 8VA ETAP LOCALIDAD EL TORO</t>
  </si>
  <si>
    <t>E00180119</t>
  </si>
  <si>
    <t>CONST SANIT BIODIGESTOR 6TA ETAPA LOCALIDAD TAPONA</t>
  </si>
  <si>
    <t>E00180120</t>
  </si>
  <si>
    <t>CONST SANIT BIODIGESTOR 4TA ET LOCALIDAD MEZQUITAL</t>
  </si>
  <si>
    <t>E00180123</t>
  </si>
  <si>
    <t>CONSTRUCCION DE SANITARIO ATARJEA</t>
  </si>
  <si>
    <t>E00180124</t>
  </si>
  <si>
    <t>CONSTRUCCION DE SANITARIO ALDAMA (XOCONOXTLE)</t>
  </si>
  <si>
    <t>E00180125</t>
  </si>
  <si>
    <t>CONSTRUCCION DE SANITARIO EL CANTON</t>
  </si>
  <si>
    <t>K000505</t>
  </si>
  <si>
    <t>EQUIPAMIENTO TANQUE AGUA POTAB EX HACIENDA CHARCAS</t>
  </si>
  <si>
    <t>6130</t>
  </si>
  <si>
    <t>K000102</t>
  </si>
  <si>
    <t>CONSTRUCCION CALLE CONCRE LOC CERRO PRIETO C CHARQ</t>
  </si>
  <si>
    <t>6140</t>
  </si>
  <si>
    <t>K00010703</t>
  </si>
  <si>
    <t>CONS PAV LOC TAPONA CALLE PRIN HACIA RAMAL CHILARI</t>
  </si>
  <si>
    <t>K00011402</t>
  </si>
  <si>
    <t>CONSTRUCCION PAVIMENTO EN LA LOCALIDAD EL CANTON</t>
  </si>
  <si>
    <t>K00011502</t>
  </si>
  <si>
    <t>CONSTRUCCION PAVIME LOC CHARCO A UN COSTADO CANCHA</t>
  </si>
  <si>
    <t>K00011602</t>
  </si>
  <si>
    <t>CONSTRUCCION DE CALLE ALAMOS ACCESO PRINCIPAL</t>
  </si>
  <si>
    <t>K00011903</t>
  </si>
  <si>
    <t>CONSTRUCCION PAVIMENTO LOCALIDAD APARTADERO</t>
  </si>
  <si>
    <t>K00012101</t>
  </si>
  <si>
    <t>CONST PAV CON EMPED HUELLAS CON CONCRET SAN ANTON</t>
  </si>
  <si>
    <t>K00012201</t>
  </si>
  <si>
    <t>CONSTRUCCION DE MURO CASA USOS MULTIPLES DURAZNO</t>
  </si>
  <si>
    <t>K000404</t>
  </si>
  <si>
    <t>CONSTRUCION DE TECHUMBRE MERCADO PUBLICO CHILARITO</t>
  </si>
  <si>
    <t>E0011</t>
  </si>
  <si>
    <t>CONSTRUCCION REHABILITACION Y GESTION DE OBRA PUBL</t>
  </si>
  <si>
    <t>6160</t>
  </si>
  <si>
    <t>6190</t>
  </si>
  <si>
    <t>K000405</t>
  </si>
  <si>
    <t>CONSTRUCCION TECHUMBRE CANCHA USOS MULTIP LA JOYA</t>
  </si>
  <si>
    <t>K000406</t>
  </si>
  <si>
    <t>REHABILITACION CANCHA PUBLICA ALDAMA XOCONOXTLE</t>
  </si>
  <si>
    <t>K000407</t>
  </si>
  <si>
    <t>CONSTRUCCION PARQUE PUB CARRICILLO SANTA CECILIA</t>
  </si>
  <si>
    <t>K000601</t>
  </si>
  <si>
    <t>MANTENIMIENTO INSTALACIONES SEGURIDAD PUBLICA</t>
  </si>
  <si>
    <t>6290</t>
  </si>
  <si>
    <t>6310</t>
  </si>
  <si>
    <t>Municipio de Atarjea, Gto.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</si>
</sst>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1314450</xdr:colOff>
      <xdr:row>0</xdr:row>
      <xdr:rowOff>762000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445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workbookViewId="0">
      <selection activeCell="B3" sqref="B3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65.25" customHeight="1" x14ac:dyDescent="0.25">
      <c r="A1" s="15" t="s">
        <v>193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2016.08</v>
      </c>
      <c r="I4" s="13">
        <v>2016.08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7" x14ac:dyDescent="0.25">
      <c r="A5" s="10" t="s">
        <v>28</v>
      </c>
      <c r="B5" s="10" t="s">
        <v>29</v>
      </c>
      <c r="C5" s="10" t="s">
        <v>24</v>
      </c>
      <c r="D5" s="10" t="s">
        <v>25</v>
      </c>
      <c r="E5" s="10" t="s">
        <v>31</v>
      </c>
      <c r="F5" s="10" t="s">
        <v>30</v>
      </c>
      <c r="G5" s="13">
        <v>0</v>
      </c>
      <c r="H5" s="13">
        <v>2016.08</v>
      </c>
      <c r="I5" s="13">
        <v>2016.08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7" x14ac:dyDescent="0.25">
      <c r="A6" s="10" t="s">
        <v>32</v>
      </c>
      <c r="B6" s="10" t="s">
        <v>33</v>
      </c>
      <c r="C6" s="10" t="s">
        <v>24</v>
      </c>
      <c r="D6" s="10" t="s">
        <v>25</v>
      </c>
      <c r="E6" s="10" t="s">
        <v>35</v>
      </c>
      <c r="F6" s="10" t="s">
        <v>34</v>
      </c>
      <c r="G6" s="13">
        <v>10000</v>
      </c>
      <c r="H6" s="13">
        <v>10000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7" x14ac:dyDescent="0.25">
      <c r="A7" s="10" t="s">
        <v>36</v>
      </c>
      <c r="B7" s="10" t="s">
        <v>37</v>
      </c>
      <c r="C7" s="10" t="s">
        <v>24</v>
      </c>
      <c r="D7" s="10" t="s">
        <v>25</v>
      </c>
      <c r="E7" s="10" t="s">
        <v>39</v>
      </c>
      <c r="F7" s="10" t="s">
        <v>38</v>
      </c>
      <c r="G7" s="13">
        <v>8000</v>
      </c>
      <c r="H7" s="13">
        <v>8000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7" x14ac:dyDescent="0.25">
      <c r="A8" s="10" t="s">
        <v>40</v>
      </c>
      <c r="B8" s="10" t="s">
        <v>41</v>
      </c>
      <c r="C8" s="10" t="s">
        <v>24</v>
      </c>
      <c r="D8" s="10" t="s">
        <v>25</v>
      </c>
      <c r="E8" s="10" t="s">
        <v>43</v>
      </c>
      <c r="F8" s="10" t="s">
        <v>42</v>
      </c>
      <c r="G8" s="13">
        <v>20000</v>
      </c>
      <c r="H8" s="13">
        <v>25926</v>
      </c>
      <c r="I8" s="13">
        <v>25926</v>
      </c>
      <c r="J8" s="5"/>
      <c r="K8" s="5"/>
      <c r="L8" s="5"/>
      <c r="M8" s="8" t="s">
        <v>17</v>
      </c>
      <c r="N8" s="7">
        <f>IF(G8&gt;0,I8/G8,0)</f>
        <v>1.2963</v>
      </c>
      <c r="O8" s="7">
        <f>IF(H8&gt;0,I8/H8,0)</f>
        <v>1</v>
      </c>
      <c r="P8" s="6">
        <f>IF(J8=0,0,L8/J8)</f>
        <v>0</v>
      </c>
      <c r="Q8" s="6">
        <f>IF(L8=0,0,L8/K8)</f>
        <v>0</v>
      </c>
    </row>
    <row r="9" spans="1:17" x14ac:dyDescent="0.25">
      <c r="A9" s="10" t="s">
        <v>44</v>
      </c>
      <c r="B9" s="10" t="s">
        <v>45</v>
      </c>
      <c r="C9" s="10" t="s">
        <v>24</v>
      </c>
      <c r="D9" s="10" t="s">
        <v>25</v>
      </c>
      <c r="E9" s="10" t="s">
        <v>47</v>
      </c>
      <c r="F9" s="10" t="s">
        <v>46</v>
      </c>
      <c r="G9" s="13">
        <v>25000</v>
      </c>
      <c r="H9" s="13">
        <v>25000</v>
      </c>
      <c r="I9" s="13">
        <v>0</v>
      </c>
      <c r="J9" s="5"/>
      <c r="K9" s="5"/>
      <c r="L9" s="5"/>
      <c r="M9" s="8" t="s">
        <v>17</v>
      </c>
      <c r="N9" s="7">
        <f>IF(G9&gt;0,I9/G9,0)</f>
        <v>0</v>
      </c>
      <c r="O9" s="7">
        <f>IF(H9&gt;0,I9/H9,0)</f>
        <v>0</v>
      </c>
      <c r="P9" s="6">
        <f>IF(J9=0,0,L9/J9)</f>
        <v>0</v>
      </c>
      <c r="Q9" s="6">
        <f>IF(L9=0,0,L9/K9)</f>
        <v>0</v>
      </c>
    </row>
    <row r="10" spans="1:17" x14ac:dyDescent="0.25">
      <c r="A10" s="10" t="s">
        <v>48</v>
      </c>
      <c r="B10" s="10" t="s">
        <v>49</v>
      </c>
      <c r="C10" s="10" t="s">
        <v>24</v>
      </c>
      <c r="D10" s="10" t="s">
        <v>25</v>
      </c>
      <c r="E10" s="10" t="s">
        <v>51</v>
      </c>
      <c r="F10" s="10" t="s">
        <v>50</v>
      </c>
      <c r="G10" s="13">
        <v>19000</v>
      </c>
      <c r="H10" s="13">
        <v>19000</v>
      </c>
      <c r="I10" s="13">
        <v>0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</v>
      </c>
      <c r="P10" s="6">
        <f>IF(J10=0,0,L10/J10)</f>
        <v>0</v>
      </c>
      <c r="Q10" s="6">
        <f>IF(L10=0,0,L10/K10)</f>
        <v>0</v>
      </c>
    </row>
    <row r="11" spans="1:17" x14ac:dyDescent="0.25">
      <c r="A11" s="10" t="s">
        <v>22</v>
      </c>
      <c r="B11" s="10" t="s">
        <v>23</v>
      </c>
      <c r="C11" s="10" t="s">
        <v>52</v>
      </c>
      <c r="D11" s="10" t="s">
        <v>25</v>
      </c>
      <c r="E11" s="10" t="s">
        <v>27</v>
      </c>
      <c r="F11" s="10" t="s">
        <v>26</v>
      </c>
      <c r="G11" s="13">
        <v>71400</v>
      </c>
      <c r="H11" s="13">
        <v>71400</v>
      </c>
      <c r="I11" s="13">
        <v>0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0</v>
      </c>
      <c r="P11" s="6">
        <f>IF(J11=0,0,L11/J11)</f>
        <v>0</v>
      </c>
      <c r="Q11" s="6">
        <f>IF(L11=0,0,L11/K11)</f>
        <v>0</v>
      </c>
    </row>
    <row r="12" spans="1:17" x14ac:dyDescent="0.25">
      <c r="A12" s="10" t="s">
        <v>53</v>
      </c>
      <c r="B12" s="10" t="s">
        <v>54</v>
      </c>
      <c r="C12" s="10" t="s">
        <v>52</v>
      </c>
      <c r="D12" s="10" t="s">
        <v>25</v>
      </c>
      <c r="E12" s="10" t="s">
        <v>56</v>
      </c>
      <c r="F12" s="10" t="s">
        <v>55</v>
      </c>
      <c r="G12" s="13">
        <v>25000</v>
      </c>
      <c r="H12" s="13">
        <v>25000</v>
      </c>
      <c r="I12" s="13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7" x14ac:dyDescent="0.25">
      <c r="A13" s="10" t="s">
        <v>57</v>
      </c>
      <c r="B13" s="10" t="s">
        <v>58</v>
      </c>
      <c r="C13" s="10" t="s">
        <v>52</v>
      </c>
      <c r="D13" s="10" t="s">
        <v>25</v>
      </c>
      <c r="E13" s="10" t="s">
        <v>60</v>
      </c>
      <c r="F13" s="10" t="s">
        <v>59</v>
      </c>
      <c r="G13" s="13">
        <v>20000</v>
      </c>
      <c r="H13" s="13">
        <v>20000</v>
      </c>
      <c r="I13" s="13">
        <v>0</v>
      </c>
      <c r="J13" s="5"/>
      <c r="K13" s="5"/>
      <c r="L13" s="5"/>
      <c r="M13" s="8" t="s">
        <v>17</v>
      </c>
      <c r="N13" s="7">
        <f>IF(G13&gt;0,I13/G13,0)</f>
        <v>0</v>
      </c>
      <c r="O13" s="7">
        <f>IF(H13&gt;0,I13/H13,0)</f>
        <v>0</v>
      </c>
      <c r="P13" s="6">
        <f>IF(J13=0,0,L13/J13)</f>
        <v>0</v>
      </c>
      <c r="Q13" s="6">
        <f>IF(L13=0,0,L13/K13)</f>
        <v>0</v>
      </c>
    </row>
    <row r="14" spans="1:17" x14ac:dyDescent="0.25">
      <c r="A14" s="10" t="s">
        <v>61</v>
      </c>
      <c r="B14" s="10" t="s">
        <v>62</v>
      </c>
      <c r="C14" s="10" t="s">
        <v>52</v>
      </c>
      <c r="D14" s="10" t="s">
        <v>25</v>
      </c>
      <c r="E14" s="10" t="s">
        <v>64</v>
      </c>
      <c r="F14" s="10" t="s">
        <v>63</v>
      </c>
      <c r="G14" s="13">
        <v>12000</v>
      </c>
      <c r="H14" s="13">
        <v>12000</v>
      </c>
      <c r="I14" s="13">
        <v>0</v>
      </c>
      <c r="J14" s="5"/>
      <c r="K14" s="5"/>
      <c r="L14" s="5"/>
      <c r="M14" s="8" t="s">
        <v>17</v>
      </c>
      <c r="N14" s="7">
        <f>IF(G14&gt;0,I14/G14,0)</f>
        <v>0</v>
      </c>
      <c r="O14" s="7">
        <f>IF(H14&gt;0,I14/H14,0)</f>
        <v>0</v>
      </c>
      <c r="P14" s="6">
        <f>IF(J14=0,0,L14/J14)</f>
        <v>0</v>
      </c>
      <c r="Q14" s="6">
        <f>IF(L14=0,0,L14/K14)</f>
        <v>0</v>
      </c>
    </row>
    <row r="15" spans="1:17" x14ac:dyDescent="0.25">
      <c r="A15" s="10" t="s">
        <v>65</v>
      </c>
      <c r="B15" s="10" t="s">
        <v>66</v>
      </c>
      <c r="C15" s="10" t="s">
        <v>52</v>
      </c>
      <c r="D15" s="10" t="s">
        <v>25</v>
      </c>
      <c r="E15" s="10" t="s">
        <v>68</v>
      </c>
      <c r="F15" s="10" t="s">
        <v>67</v>
      </c>
      <c r="G15" s="13">
        <v>0</v>
      </c>
      <c r="H15" s="13">
        <v>16900</v>
      </c>
      <c r="I15" s="13">
        <v>16900</v>
      </c>
      <c r="J15" s="5"/>
      <c r="K15" s="5"/>
      <c r="L15" s="5"/>
      <c r="M15" s="8" t="s">
        <v>17</v>
      </c>
      <c r="N15" s="7">
        <f>IF(G15&gt;0,I15/G15,0)</f>
        <v>0</v>
      </c>
      <c r="O15" s="7">
        <f>IF(H15&gt;0,I15/H15,0)</f>
        <v>1</v>
      </c>
      <c r="P15" s="6">
        <f>IF(J15=0,0,L15/J15)</f>
        <v>0</v>
      </c>
      <c r="Q15" s="6">
        <f>IF(L15=0,0,L15/K15)</f>
        <v>0</v>
      </c>
    </row>
    <row r="16" spans="1:17" x14ac:dyDescent="0.25">
      <c r="A16" s="10" t="s">
        <v>36</v>
      </c>
      <c r="B16" s="10" t="s">
        <v>37</v>
      </c>
      <c r="C16" s="10" t="s">
        <v>52</v>
      </c>
      <c r="D16" s="10" t="s">
        <v>25</v>
      </c>
      <c r="E16" s="10" t="s">
        <v>39</v>
      </c>
      <c r="F16" s="10" t="s">
        <v>38</v>
      </c>
      <c r="G16" s="13">
        <v>12000</v>
      </c>
      <c r="H16" s="13">
        <v>12000</v>
      </c>
      <c r="I16" s="13">
        <v>0</v>
      </c>
      <c r="J16" s="5"/>
      <c r="K16" s="5"/>
      <c r="L16" s="5"/>
      <c r="M16" s="8" t="s">
        <v>17</v>
      </c>
      <c r="N16" s="7">
        <f>IF(G16&gt;0,I16/G16,0)</f>
        <v>0</v>
      </c>
      <c r="O16" s="7">
        <f>IF(H16&gt;0,I16/H16,0)</f>
        <v>0</v>
      </c>
      <c r="P16" s="6">
        <f>IF(J16=0,0,L16/J16)</f>
        <v>0</v>
      </c>
      <c r="Q16" s="6">
        <f>IF(L16=0,0,L16/K16)</f>
        <v>0</v>
      </c>
    </row>
    <row r="17" spans="1:17" x14ac:dyDescent="0.25">
      <c r="A17" s="10" t="s">
        <v>40</v>
      </c>
      <c r="B17" s="10" t="s">
        <v>41</v>
      </c>
      <c r="C17" s="10" t="s">
        <v>52</v>
      </c>
      <c r="D17" s="10" t="s">
        <v>25</v>
      </c>
      <c r="E17" s="10" t="s">
        <v>43</v>
      </c>
      <c r="F17" s="10" t="s">
        <v>42</v>
      </c>
      <c r="G17" s="13">
        <v>10000</v>
      </c>
      <c r="H17" s="13">
        <v>4074</v>
      </c>
      <c r="I17" s="13">
        <v>0</v>
      </c>
      <c r="J17" s="5"/>
      <c r="K17" s="5"/>
      <c r="L17" s="5"/>
      <c r="M17" s="8" t="s">
        <v>17</v>
      </c>
      <c r="N17" s="7">
        <f>IF(G17&gt;0,I17/G17,0)</f>
        <v>0</v>
      </c>
      <c r="O17" s="7">
        <f>IF(H17&gt;0,I17/H17,0)</f>
        <v>0</v>
      </c>
      <c r="P17" s="6">
        <f>IF(J17=0,0,L17/J17)</f>
        <v>0</v>
      </c>
      <c r="Q17" s="6">
        <f>IF(L17=0,0,L17/K17)</f>
        <v>0</v>
      </c>
    </row>
    <row r="18" spans="1:17" x14ac:dyDescent="0.25">
      <c r="A18" s="10" t="s">
        <v>69</v>
      </c>
      <c r="B18" s="10" t="s">
        <v>70</v>
      </c>
      <c r="C18" s="10" t="s">
        <v>52</v>
      </c>
      <c r="D18" s="10" t="s">
        <v>25</v>
      </c>
      <c r="E18" s="10" t="s">
        <v>72</v>
      </c>
      <c r="F18" s="10" t="s">
        <v>71</v>
      </c>
      <c r="G18" s="13">
        <v>12000</v>
      </c>
      <c r="H18" s="13">
        <v>12000</v>
      </c>
      <c r="I18" s="13">
        <v>0</v>
      </c>
      <c r="J18" s="5"/>
      <c r="K18" s="5"/>
      <c r="L18" s="5"/>
      <c r="M18" s="8" t="s">
        <v>17</v>
      </c>
      <c r="N18" s="7">
        <f>IF(G18&gt;0,I18/G18,0)</f>
        <v>0</v>
      </c>
      <c r="O18" s="7">
        <f>IF(H18&gt;0,I18/H18,0)</f>
        <v>0</v>
      </c>
      <c r="P18" s="6">
        <f>IF(J18=0,0,L18/J18)</f>
        <v>0</v>
      </c>
      <c r="Q18" s="6">
        <f>IF(L18=0,0,L18/K18)</f>
        <v>0</v>
      </c>
    </row>
    <row r="19" spans="1:17" x14ac:dyDescent="0.25">
      <c r="A19" s="10" t="s">
        <v>44</v>
      </c>
      <c r="B19" s="10" t="s">
        <v>45</v>
      </c>
      <c r="C19" s="10" t="s">
        <v>52</v>
      </c>
      <c r="D19" s="10" t="s">
        <v>25</v>
      </c>
      <c r="E19" s="10" t="s">
        <v>47</v>
      </c>
      <c r="F19" s="10" t="s">
        <v>46</v>
      </c>
      <c r="G19" s="13">
        <v>25000</v>
      </c>
      <c r="H19" s="13">
        <v>25000</v>
      </c>
      <c r="I19" s="13">
        <v>0</v>
      </c>
      <c r="J19" s="5"/>
      <c r="K19" s="5"/>
      <c r="L19" s="5"/>
      <c r="M19" s="8" t="s">
        <v>17</v>
      </c>
      <c r="N19" s="7">
        <f>IF(G19&gt;0,I19/G19,0)</f>
        <v>0</v>
      </c>
      <c r="O19" s="7">
        <f>IF(H19&gt;0,I19/H19,0)</f>
        <v>0</v>
      </c>
      <c r="P19" s="6">
        <f>IF(J19=0,0,L19/J19)</f>
        <v>0</v>
      </c>
      <c r="Q19" s="6">
        <f>IF(L19=0,0,L19/K19)</f>
        <v>0</v>
      </c>
    </row>
    <row r="20" spans="1:17" x14ac:dyDescent="0.25">
      <c r="A20" s="10" t="s">
        <v>48</v>
      </c>
      <c r="B20" s="10" t="s">
        <v>49</v>
      </c>
      <c r="C20" s="10" t="s">
        <v>52</v>
      </c>
      <c r="D20" s="10" t="s">
        <v>25</v>
      </c>
      <c r="E20" s="10" t="s">
        <v>51</v>
      </c>
      <c r="F20" s="10" t="s">
        <v>50</v>
      </c>
      <c r="G20" s="13">
        <v>15000</v>
      </c>
      <c r="H20" s="13">
        <v>15000</v>
      </c>
      <c r="I20" s="13">
        <v>0</v>
      </c>
      <c r="J20" s="5"/>
      <c r="K20" s="5"/>
      <c r="L20" s="5"/>
      <c r="M20" s="8" t="s">
        <v>17</v>
      </c>
      <c r="N20" s="7">
        <f>IF(G20&gt;0,I20/G20,0)</f>
        <v>0</v>
      </c>
      <c r="O20" s="7">
        <f>IF(H20&gt;0,I20/H20,0)</f>
        <v>0</v>
      </c>
      <c r="P20" s="6">
        <f>IF(J20=0,0,L20/J20)</f>
        <v>0</v>
      </c>
      <c r="Q20" s="6">
        <f>IF(L20=0,0,L20/K20)</f>
        <v>0</v>
      </c>
    </row>
    <row r="21" spans="1:17" x14ac:dyDescent="0.25">
      <c r="A21" s="10" t="s">
        <v>28</v>
      </c>
      <c r="B21" s="10" t="s">
        <v>29</v>
      </c>
      <c r="C21" s="10" t="s">
        <v>73</v>
      </c>
      <c r="D21" s="10" t="s">
        <v>25</v>
      </c>
      <c r="E21" s="10" t="s">
        <v>31</v>
      </c>
      <c r="F21" s="10" t="s">
        <v>30</v>
      </c>
      <c r="G21" s="13">
        <v>50000</v>
      </c>
      <c r="H21" s="13">
        <v>50000</v>
      </c>
      <c r="I21" s="13">
        <v>0</v>
      </c>
      <c r="J21" s="5"/>
      <c r="K21" s="5"/>
      <c r="L21" s="5"/>
      <c r="M21" s="8" t="s">
        <v>17</v>
      </c>
      <c r="N21" s="7">
        <f>IF(G21&gt;0,I21/G21,0)</f>
        <v>0</v>
      </c>
      <c r="O21" s="7">
        <f>IF(H21&gt;0,I21/H21,0)</f>
        <v>0</v>
      </c>
      <c r="P21" s="6">
        <f>IF(J21=0,0,L21/J21)</f>
        <v>0</v>
      </c>
      <c r="Q21" s="6">
        <f>IF(L21=0,0,L21/K21)</f>
        <v>0</v>
      </c>
    </row>
    <row r="22" spans="1:17" x14ac:dyDescent="0.25">
      <c r="A22" s="10" t="s">
        <v>32</v>
      </c>
      <c r="B22" s="10" t="s">
        <v>33</v>
      </c>
      <c r="C22" s="10" t="s">
        <v>73</v>
      </c>
      <c r="D22" s="10" t="s">
        <v>25</v>
      </c>
      <c r="E22" s="10" t="s">
        <v>35</v>
      </c>
      <c r="F22" s="10" t="s">
        <v>34</v>
      </c>
      <c r="G22" s="13">
        <v>100000</v>
      </c>
      <c r="H22" s="13">
        <v>100000</v>
      </c>
      <c r="I22" s="13">
        <v>0</v>
      </c>
      <c r="J22" s="5"/>
      <c r="K22" s="5"/>
      <c r="L22" s="5"/>
      <c r="M22" s="8" t="s">
        <v>17</v>
      </c>
      <c r="N22" s="7">
        <f>IF(G22&gt;0,I22/G22,0)</f>
        <v>0</v>
      </c>
      <c r="O22" s="7">
        <f>IF(H22&gt;0,I22/H22,0)</f>
        <v>0</v>
      </c>
      <c r="P22" s="6">
        <f>IF(J22=0,0,L22/J22)</f>
        <v>0</v>
      </c>
      <c r="Q22" s="6">
        <f>IF(L22=0,0,L22/K22)</f>
        <v>0</v>
      </c>
    </row>
    <row r="23" spans="1:17" x14ac:dyDescent="0.25">
      <c r="A23" s="10" t="s">
        <v>74</v>
      </c>
      <c r="B23" s="10" t="s">
        <v>75</v>
      </c>
      <c r="C23" s="10" t="s">
        <v>76</v>
      </c>
      <c r="D23" s="10" t="s">
        <v>25</v>
      </c>
      <c r="E23" s="10" t="s">
        <v>78</v>
      </c>
      <c r="F23" s="10" t="s">
        <v>77</v>
      </c>
      <c r="G23" s="13">
        <v>700000</v>
      </c>
      <c r="H23" s="13">
        <v>2699990</v>
      </c>
      <c r="I23" s="13">
        <v>1999990</v>
      </c>
      <c r="J23" s="5"/>
      <c r="K23" s="5"/>
      <c r="L23" s="5"/>
      <c r="M23" s="8" t="s">
        <v>17</v>
      </c>
      <c r="N23" s="7">
        <f>IF(G23&gt;0,I23/G23,0)</f>
        <v>2.8571285714285715</v>
      </c>
      <c r="O23" s="7">
        <f>IF(H23&gt;0,I23/H23,0)</f>
        <v>0.74073978051770561</v>
      </c>
      <c r="P23" s="6">
        <f>IF(J23=0,0,L23/J23)</f>
        <v>0</v>
      </c>
      <c r="Q23" s="6">
        <f>IF(L23=0,0,L23/K23)</f>
        <v>0</v>
      </c>
    </row>
    <row r="24" spans="1:17" x14ac:dyDescent="0.25">
      <c r="A24" s="10" t="s">
        <v>79</v>
      </c>
      <c r="B24" s="10" t="s">
        <v>80</v>
      </c>
      <c r="C24" s="10" t="s">
        <v>76</v>
      </c>
      <c r="D24" s="10" t="s">
        <v>25</v>
      </c>
      <c r="E24" s="10" t="s">
        <v>82</v>
      </c>
      <c r="F24" s="10" t="s">
        <v>81</v>
      </c>
      <c r="G24" s="13">
        <v>2000000</v>
      </c>
      <c r="H24" s="13">
        <v>2000000</v>
      </c>
      <c r="I24" s="13">
        <v>0</v>
      </c>
      <c r="J24" s="5"/>
      <c r="K24" s="5"/>
      <c r="L24" s="5"/>
      <c r="M24" s="8" t="s">
        <v>17</v>
      </c>
      <c r="N24" s="7">
        <f>IF(G24&gt;0,I24/G24,0)</f>
        <v>0</v>
      </c>
      <c r="O24" s="7">
        <f>IF(H24&gt;0,I24/H24,0)</f>
        <v>0</v>
      </c>
      <c r="P24" s="6">
        <f>IF(J24=0,0,L24/J24)</f>
        <v>0</v>
      </c>
      <c r="Q24" s="6">
        <f>IF(L24=0,0,L24/K24)</f>
        <v>0</v>
      </c>
    </row>
    <row r="25" spans="1:17" x14ac:dyDescent="0.25">
      <c r="A25" s="10" t="s">
        <v>57</v>
      </c>
      <c r="B25" s="10" t="s">
        <v>58</v>
      </c>
      <c r="C25" s="10" t="s">
        <v>83</v>
      </c>
      <c r="D25" s="10" t="s">
        <v>25</v>
      </c>
      <c r="E25" s="10" t="s">
        <v>60</v>
      </c>
      <c r="F25" s="10" t="s">
        <v>59</v>
      </c>
      <c r="G25" s="13">
        <v>100000</v>
      </c>
      <c r="H25" s="13">
        <v>100000</v>
      </c>
      <c r="I25" s="13">
        <v>0</v>
      </c>
      <c r="J25" s="5"/>
      <c r="K25" s="5"/>
      <c r="L25" s="5"/>
      <c r="M25" s="8" t="s">
        <v>17</v>
      </c>
      <c r="N25" s="7">
        <f>IF(G25&gt;0,I25/G25,0)</f>
        <v>0</v>
      </c>
      <c r="O25" s="7">
        <f>IF(H25&gt;0,I25/H25,0)</f>
        <v>0</v>
      </c>
      <c r="P25" s="6">
        <f>IF(J25=0,0,L25/J25)</f>
        <v>0</v>
      </c>
      <c r="Q25" s="6">
        <f>IF(L25=0,0,L25/K25)</f>
        <v>0</v>
      </c>
    </row>
    <row r="26" spans="1:17" x14ac:dyDescent="0.25">
      <c r="A26" s="10" t="s">
        <v>79</v>
      </c>
      <c r="B26" s="10" t="s">
        <v>80</v>
      </c>
      <c r="C26" s="10" t="s">
        <v>84</v>
      </c>
      <c r="D26" s="10" t="s">
        <v>25</v>
      </c>
      <c r="E26" s="10" t="s">
        <v>82</v>
      </c>
      <c r="F26" s="10" t="s">
        <v>81</v>
      </c>
      <c r="G26" s="13">
        <v>10000</v>
      </c>
      <c r="H26" s="13">
        <v>10000</v>
      </c>
      <c r="I26" s="13">
        <v>0</v>
      </c>
      <c r="J26" s="5"/>
      <c r="K26" s="5"/>
      <c r="L26" s="5"/>
      <c r="M26" s="8" t="s">
        <v>17</v>
      </c>
      <c r="N26" s="7">
        <f>IF(G26&gt;0,I26/G26,0)</f>
        <v>0</v>
      </c>
      <c r="O26" s="7">
        <f>IF(H26&gt;0,I26/H26,0)</f>
        <v>0</v>
      </c>
      <c r="P26" s="6">
        <f>IF(J26=0,0,L26/J26)</f>
        <v>0</v>
      </c>
      <c r="Q26" s="6">
        <f>IF(L26=0,0,L26/K26)</f>
        <v>0</v>
      </c>
    </row>
    <row r="27" spans="1:17" x14ac:dyDescent="0.25">
      <c r="A27" s="10" t="s">
        <v>74</v>
      </c>
      <c r="B27" s="10" t="s">
        <v>75</v>
      </c>
      <c r="C27" s="10" t="s">
        <v>85</v>
      </c>
      <c r="D27" s="10" t="s">
        <v>25</v>
      </c>
      <c r="E27" s="10" t="s">
        <v>78</v>
      </c>
      <c r="F27" s="10" t="s">
        <v>77</v>
      </c>
      <c r="G27" s="13">
        <v>160000</v>
      </c>
      <c r="H27" s="13">
        <v>160000</v>
      </c>
      <c r="I27" s="13">
        <v>0</v>
      </c>
      <c r="J27" s="5"/>
      <c r="K27" s="5"/>
      <c r="L27" s="5"/>
      <c r="M27" s="8" t="s">
        <v>17</v>
      </c>
      <c r="N27" s="7">
        <f>IF(G27&gt;0,I27/G27,0)</f>
        <v>0</v>
      </c>
      <c r="O27" s="7">
        <f>IF(H27&gt;0,I27/H27,0)</f>
        <v>0</v>
      </c>
      <c r="P27" s="6">
        <f>IF(J27=0,0,L27/J27)</f>
        <v>0</v>
      </c>
      <c r="Q27" s="6">
        <f>IF(L27=0,0,L27/K27)</f>
        <v>0</v>
      </c>
    </row>
    <row r="28" spans="1:17" x14ac:dyDescent="0.25">
      <c r="A28" s="10" t="s">
        <v>57</v>
      </c>
      <c r="B28" s="10" t="s">
        <v>58</v>
      </c>
      <c r="C28" s="10" t="s">
        <v>85</v>
      </c>
      <c r="D28" s="10" t="s">
        <v>25</v>
      </c>
      <c r="E28" s="10" t="s">
        <v>60</v>
      </c>
      <c r="F28" s="10" t="s">
        <v>59</v>
      </c>
      <c r="G28" s="13">
        <v>50000</v>
      </c>
      <c r="H28" s="13">
        <v>50000</v>
      </c>
      <c r="I28" s="13">
        <v>0</v>
      </c>
      <c r="J28" s="5"/>
      <c r="K28" s="5"/>
      <c r="L28" s="5"/>
      <c r="M28" s="8" t="s">
        <v>17</v>
      </c>
      <c r="N28" s="7">
        <f>IF(G28&gt;0,I28/G28,0)</f>
        <v>0</v>
      </c>
      <c r="O28" s="7">
        <f>IF(H28&gt;0,I28/H28,0)</f>
        <v>0</v>
      </c>
      <c r="P28" s="6">
        <f>IF(J28=0,0,L28/J28)</f>
        <v>0</v>
      </c>
      <c r="Q28" s="6">
        <f>IF(L28=0,0,L28/K28)</f>
        <v>0</v>
      </c>
    </row>
    <row r="29" spans="1:17" x14ac:dyDescent="0.25">
      <c r="A29" s="10" t="s">
        <v>86</v>
      </c>
      <c r="B29" s="10" t="s">
        <v>87</v>
      </c>
      <c r="C29" s="10" t="s">
        <v>88</v>
      </c>
      <c r="D29" s="10" t="s">
        <v>89</v>
      </c>
      <c r="E29" s="10" t="s">
        <v>91</v>
      </c>
      <c r="F29" s="10" t="s">
        <v>90</v>
      </c>
      <c r="G29" s="13">
        <v>0</v>
      </c>
      <c r="H29" s="13">
        <v>264588.76</v>
      </c>
      <c r="I29" s="13">
        <v>264588.76</v>
      </c>
      <c r="J29" s="5"/>
      <c r="K29" s="5"/>
      <c r="L29" s="5"/>
      <c r="M29" s="8" t="s">
        <v>17</v>
      </c>
      <c r="N29" s="7">
        <f>IF(G29&gt;0,I29/G29,0)</f>
        <v>0</v>
      </c>
      <c r="O29" s="7">
        <f>IF(H29&gt;0,I29/H29,0)</f>
        <v>1</v>
      </c>
      <c r="P29" s="6">
        <f>IF(J29=0,0,L29/J29)</f>
        <v>0</v>
      </c>
      <c r="Q29" s="6">
        <f>IF(L29=0,0,L29/K29)</f>
        <v>0</v>
      </c>
    </row>
    <row r="30" spans="1:17" x14ac:dyDescent="0.25">
      <c r="A30" s="10" t="s">
        <v>92</v>
      </c>
      <c r="B30" s="10" t="s">
        <v>93</v>
      </c>
      <c r="C30" s="10" t="s">
        <v>88</v>
      </c>
      <c r="D30" s="10" t="s">
        <v>89</v>
      </c>
      <c r="E30" s="10" t="s">
        <v>91</v>
      </c>
      <c r="F30" s="10" t="s">
        <v>90</v>
      </c>
      <c r="G30" s="13">
        <v>0</v>
      </c>
      <c r="H30" s="13">
        <v>83719.520000000004</v>
      </c>
      <c r="I30" s="13">
        <v>83719.520000000004</v>
      </c>
      <c r="J30" s="5"/>
      <c r="K30" s="5"/>
      <c r="L30" s="5"/>
      <c r="M30" s="8" t="s">
        <v>17</v>
      </c>
      <c r="N30" s="7">
        <f>IF(G30&gt;0,I30/G30,0)</f>
        <v>0</v>
      </c>
      <c r="O30" s="7">
        <f>IF(H30&gt;0,I30/H30,0)</f>
        <v>1</v>
      </c>
      <c r="P30" s="6">
        <f>IF(J30=0,0,L30/J30)</f>
        <v>0</v>
      </c>
      <c r="Q30" s="6">
        <f>IF(L30=0,0,L30/K30)</f>
        <v>0</v>
      </c>
    </row>
    <row r="31" spans="1:17" x14ac:dyDescent="0.25">
      <c r="A31" s="10" t="s">
        <v>94</v>
      </c>
      <c r="B31" s="10" t="s">
        <v>95</v>
      </c>
      <c r="C31" s="10" t="s">
        <v>88</v>
      </c>
      <c r="D31" s="10" t="s">
        <v>89</v>
      </c>
      <c r="E31" s="10" t="s">
        <v>91</v>
      </c>
      <c r="F31" s="10" t="s">
        <v>90</v>
      </c>
      <c r="G31" s="13">
        <v>0</v>
      </c>
      <c r="H31" s="13">
        <v>337550.34</v>
      </c>
      <c r="I31" s="13">
        <v>337550.34</v>
      </c>
      <c r="J31" s="5"/>
      <c r="K31" s="5"/>
      <c r="L31" s="5"/>
      <c r="M31" s="8" t="s">
        <v>17</v>
      </c>
      <c r="N31" s="7">
        <f>IF(G31&gt;0,I31/G31,0)</f>
        <v>0</v>
      </c>
      <c r="O31" s="7">
        <f>IF(H31&gt;0,I31/H31,0)</f>
        <v>1</v>
      </c>
      <c r="P31" s="6">
        <f>IF(J31=0,0,L31/J31)</f>
        <v>0</v>
      </c>
      <c r="Q31" s="6">
        <f>IF(L31=0,0,L31/K31)</f>
        <v>0</v>
      </c>
    </row>
    <row r="32" spans="1:17" x14ac:dyDescent="0.25">
      <c r="A32" s="10" t="s">
        <v>96</v>
      </c>
      <c r="B32" s="10" t="s">
        <v>97</v>
      </c>
      <c r="C32" s="10" t="s">
        <v>88</v>
      </c>
      <c r="D32" s="10" t="s">
        <v>89</v>
      </c>
      <c r="E32" s="10" t="s">
        <v>91</v>
      </c>
      <c r="F32" s="10" t="s">
        <v>90</v>
      </c>
      <c r="G32" s="13">
        <v>0</v>
      </c>
      <c r="H32" s="13">
        <v>83719.53</v>
      </c>
      <c r="I32" s="13">
        <v>83719.53</v>
      </c>
      <c r="J32" s="5"/>
      <c r="K32" s="5"/>
      <c r="L32" s="5"/>
      <c r="M32" s="8" t="s">
        <v>17</v>
      </c>
      <c r="N32" s="7">
        <f>IF(G32&gt;0,I32/G32,0)</f>
        <v>0</v>
      </c>
      <c r="O32" s="7">
        <f>IF(H32&gt;0,I32/H32,0)</f>
        <v>1</v>
      </c>
      <c r="P32" s="6">
        <f>IF(J32=0,0,L32/J32)</f>
        <v>0</v>
      </c>
      <c r="Q32" s="6">
        <f>IF(L32=0,0,L32/K32)</f>
        <v>0</v>
      </c>
    </row>
    <row r="33" spans="1:17" x14ac:dyDescent="0.25">
      <c r="A33" s="10" t="s">
        <v>98</v>
      </c>
      <c r="B33" s="10" t="s">
        <v>99</v>
      </c>
      <c r="C33" s="10" t="s">
        <v>88</v>
      </c>
      <c r="D33" s="10" t="s">
        <v>89</v>
      </c>
      <c r="E33" s="10" t="s">
        <v>91</v>
      </c>
      <c r="F33" s="10" t="s">
        <v>90</v>
      </c>
      <c r="G33" s="13">
        <v>0</v>
      </c>
      <c r="H33" s="13">
        <v>83719.53</v>
      </c>
      <c r="I33" s="13">
        <v>83719.53</v>
      </c>
      <c r="J33" s="5"/>
      <c r="K33" s="5"/>
      <c r="L33" s="5"/>
      <c r="M33" s="8" t="s">
        <v>17</v>
      </c>
      <c r="N33" s="7">
        <f>IF(G33&gt;0,I33/G33,0)</f>
        <v>0</v>
      </c>
      <c r="O33" s="7">
        <f>IF(H33&gt;0,I33/H33,0)</f>
        <v>1</v>
      </c>
      <c r="P33" s="6">
        <f>IF(J33=0,0,L33/J33)</f>
        <v>0</v>
      </c>
      <c r="Q33" s="6">
        <f>IF(L33=0,0,L33/K33)</f>
        <v>0</v>
      </c>
    </row>
    <row r="34" spans="1:17" x14ac:dyDescent="0.25">
      <c r="A34" s="10" t="s">
        <v>100</v>
      </c>
      <c r="B34" s="10" t="s">
        <v>101</v>
      </c>
      <c r="C34" s="10" t="s">
        <v>88</v>
      </c>
      <c r="D34" s="10" t="s">
        <v>89</v>
      </c>
      <c r="E34" s="10" t="s">
        <v>91</v>
      </c>
      <c r="F34" s="10" t="s">
        <v>90</v>
      </c>
      <c r="G34" s="13">
        <v>0</v>
      </c>
      <c r="H34" s="13">
        <v>23293.84</v>
      </c>
      <c r="I34" s="13">
        <v>23293.84</v>
      </c>
      <c r="J34" s="5"/>
      <c r="K34" s="5"/>
      <c r="L34" s="5"/>
      <c r="M34" s="8" t="s">
        <v>17</v>
      </c>
      <c r="N34" s="7">
        <f>IF(G34&gt;0,I34/G34,0)</f>
        <v>0</v>
      </c>
      <c r="O34" s="7">
        <f>IF(H34&gt;0,I34/H34,0)</f>
        <v>1</v>
      </c>
      <c r="P34" s="6">
        <f>IF(J34=0,0,L34/J34)</f>
        <v>0</v>
      </c>
      <c r="Q34" s="6">
        <f>IF(L34=0,0,L34/K34)</f>
        <v>0</v>
      </c>
    </row>
    <row r="35" spans="1:17" x14ac:dyDescent="0.25">
      <c r="A35" s="10" t="s">
        <v>102</v>
      </c>
      <c r="B35" s="10" t="s">
        <v>103</v>
      </c>
      <c r="C35" s="10" t="s">
        <v>88</v>
      </c>
      <c r="D35" s="10" t="s">
        <v>89</v>
      </c>
      <c r="E35" s="10" t="s">
        <v>91</v>
      </c>
      <c r="F35" s="10" t="s">
        <v>90</v>
      </c>
      <c r="G35" s="13">
        <v>0</v>
      </c>
      <c r="H35" s="13">
        <v>386241.87</v>
      </c>
      <c r="I35" s="13">
        <v>376604.24</v>
      </c>
      <c r="J35" s="5"/>
      <c r="K35" s="5"/>
      <c r="L35" s="5"/>
      <c r="M35" s="8" t="s">
        <v>17</v>
      </c>
      <c r="N35" s="7">
        <f>IF(G35&gt;0,I35/G35,0)</f>
        <v>0</v>
      </c>
      <c r="O35" s="7">
        <f>IF(H35&gt;0,I35/H35,0)</f>
        <v>0.97504768190978364</v>
      </c>
      <c r="P35" s="6">
        <f>IF(J35=0,0,L35/J35)</f>
        <v>0</v>
      </c>
      <c r="Q35" s="6">
        <f>IF(L35=0,0,L35/K35)</f>
        <v>0</v>
      </c>
    </row>
    <row r="36" spans="1:17" x14ac:dyDescent="0.25">
      <c r="A36" s="10" t="s">
        <v>104</v>
      </c>
      <c r="B36" s="10" t="s">
        <v>105</v>
      </c>
      <c r="C36" s="10" t="s">
        <v>88</v>
      </c>
      <c r="D36" s="10" t="s">
        <v>89</v>
      </c>
      <c r="E36" s="10" t="s">
        <v>91</v>
      </c>
      <c r="F36" s="10" t="s">
        <v>90</v>
      </c>
      <c r="G36" s="13">
        <v>0</v>
      </c>
      <c r="H36" s="13">
        <v>180869.22</v>
      </c>
      <c r="I36" s="13">
        <v>180869.22</v>
      </c>
      <c r="J36" s="5"/>
      <c r="K36" s="5"/>
      <c r="L36" s="5"/>
      <c r="M36" s="8" t="s">
        <v>17</v>
      </c>
      <c r="N36" s="7">
        <f>IF(G36&gt;0,I36/G36,0)</f>
        <v>0</v>
      </c>
      <c r="O36" s="7">
        <f>IF(H36&gt;0,I36/H36,0)</f>
        <v>1</v>
      </c>
      <c r="P36" s="6">
        <f>IF(J36=0,0,L36/J36)</f>
        <v>0</v>
      </c>
      <c r="Q36" s="6">
        <f>IF(L36=0,0,L36/K36)</f>
        <v>0</v>
      </c>
    </row>
    <row r="37" spans="1:17" x14ac:dyDescent="0.25">
      <c r="A37" s="10" t="s">
        <v>106</v>
      </c>
      <c r="B37" s="10" t="s">
        <v>107</v>
      </c>
      <c r="C37" s="10" t="s">
        <v>88</v>
      </c>
      <c r="D37" s="10" t="s">
        <v>89</v>
      </c>
      <c r="E37" s="10" t="s">
        <v>91</v>
      </c>
      <c r="F37" s="10" t="s">
        <v>90</v>
      </c>
      <c r="G37" s="13">
        <v>0</v>
      </c>
      <c r="H37" s="13">
        <v>83719.520000000004</v>
      </c>
      <c r="I37" s="13">
        <v>83719.520000000004</v>
      </c>
      <c r="J37" s="5"/>
      <c r="K37" s="5"/>
      <c r="L37" s="5"/>
      <c r="M37" s="8" t="s">
        <v>17</v>
      </c>
      <c r="N37" s="7">
        <f>IF(G37&gt;0,I37/G37,0)</f>
        <v>0</v>
      </c>
      <c r="O37" s="7">
        <f>IF(H37&gt;0,I37/H37,0)</f>
        <v>1</v>
      </c>
      <c r="P37" s="6">
        <f>IF(J37=0,0,L37/J37)</f>
        <v>0</v>
      </c>
      <c r="Q37" s="6">
        <f>IF(L37=0,0,L37/K37)</f>
        <v>0</v>
      </c>
    </row>
    <row r="38" spans="1:17" x14ac:dyDescent="0.25">
      <c r="A38" s="10" t="s">
        <v>108</v>
      </c>
      <c r="B38" s="10" t="s">
        <v>109</v>
      </c>
      <c r="C38" s="10" t="s">
        <v>88</v>
      </c>
      <c r="D38" s="10" t="s">
        <v>89</v>
      </c>
      <c r="E38" s="10" t="s">
        <v>91</v>
      </c>
      <c r="F38" s="10" t="s">
        <v>90</v>
      </c>
      <c r="G38" s="13">
        <v>0</v>
      </c>
      <c r="H38" s="13">
        <v>83719.520000000004</v>
      </c>
      <c r="I38" s="13">
        <v>83719.520000000004</v>
      </c>
      <c r="J38" s="5"/>
      <c r="K38" s="5"/>
      <c r="L38" s="5"/>
      <c r="M38" s="8" t="s">
        <v>17</v>
      </c>
      <c r="N38" s="7">
        <f>IF(G38&gt;0,I38/G38,0)</f>
        <v>0</v>
      </c>
      <c r="O38" s="7">
        <f>IF(H38&gt;0,I38/H38,0)</f>
        <v>1</v>
      </c>
      <c r="P38" s="6">
        <f>IF(J38=0,0,L38/J38)</f>
        <v>0</v>
      </c>
      <c r="Q38" s="6">
        <f>IF(L38=0,0,L38/K38)</f>
        <v>0</v>
      </c>
    </row>
    <row r="39" spans="1:17" x14ac:dyDescent="0.25">
      <c r="A39" s="10" t="s">
        <v>110</v>
      </c>
      <c r="B39" s="10" t="s">
        <v>111</v>
      </c>
      <c r="C39" s="10" t="s">
        <v>88</v>
      </c>
      <c r="D39" s="10" t="s">
        <v>89</v>
      </c>
      <c r="E39" s="10" t="s">
        <v>91</v>
      </c>
      <c r="F39" s="10" t="s">
        <v>90</v>
      </c>
      <c r="G39" s="13">
        <v>0</v>
      </c>
      <c r="H39" s="13">
        <v>1975710.52</v>
      </c>
      <c r="I39" s="13">
        <v>987855.26</v>
      </c>
      <c r="J39" s="5"/>
      <c r="K39" s="5"/>
      <c r="L39" s="5"/>
      <c r="M39" s="8" t="s">
        <v>17</v>
      </c>
      <c r="N39" s="7">
        <f>IF(G39&gt;0,I39/G39,0)</f>
        <v>0</v>
      </c>
      <c r="O39" s="7">
        <f>IF(H39&gt;0,I39/H39,0)</f>
        <v>0.5</v>
      </c>
      <c r="P39" s="6">
        <f>IF(J39=0,0,L39/J39)</f>
        <v>0</v>
      </c>
      <c r="Q39" s="6">
        <f>IF(L39=0,0,L39/K39)</f>
        <v>0</v>
      </c>
    </row>
    <row r="40" spans="1:17" x14ac:dyDescent="0.25">
      <c r="A40" s="10" t="s">
        <v>112</v>
      </c>
      <c r="B40" s="10" t="s">
        <v>113</v>
      </c>
      <c r="C40" s="10" t="s">
        <v>88</v>
      </c>
      <c r="D40" s="10" t="s">
        <v>89</v>
      </c>
      <c r="E40" s="10" t="s">
        <v>91</v>
      </c>
      <c r="F40" s="10" t="s">
        <v>90</v>
      </c>
      <c r="G40" s="13">
        <v>0</v>
      </c>
      <c r="H40" s="13">
        <v>94910.64</v>
      </c>
      <c r="I40" s="13">
        <v>94910.64</v>
      </c>
      <c r="J40" s="5"/>
      <c r="K40" s="5"/>
      <c r="L40" s="5"/>
      <c r="M40" s="8" t="s">
        <v>17</v>
      </c>
      <c r="N40" s="7">
        <f>IF(G40&gt;0,I40/G40,0)</f>
        <v>0</v>
      </c>
      <c r="O40" s="7">
        <f>IF(H40&gt;0,I40/H40,0)</f>
        <v>1</v>
      </c>
      <c r="P40" s="6">
        <f>IF(J40=0,0,L40/J40)</f>
        <v>0</v>
      </c>
      <c r="Q40" s="6">
        <f>IF(L40=0,0,L40/K40)</f>
        <v>0</v>
      </c>
    </row>
    <row r="41" spans="1:17" x14ac:dyDescent="0.25">
      <c r="A41" s="10" t="s">
        <v>114</v>
      </c>
      <c r="B41" s="10" t="s">
        <v>115</v>
      </c>
      <c r="C41" s="10" t="s">
        <v>88</v>
      </c>
      <c r="D41" s="10" t="s">
        <v>89</v>
      </c>
      <c r="E41" s="10" t="s">
        <v>91</v>
      </c>
      <c r="F41" s="10" t="s">
        <v>90</v>
      </c>
      <c r="G41" s="13">
        <v>0</v>
      </c>
      <c r="H41" s="13">
        <v>178630.16</v>
      </c>
      <c r="I41" s="13">
        <v>178630.16</v>
      </c>
      <c r="J41" s="5"/>
      <c r="K41" s="5"/>
      <c r="L41" s="5"/>
      <c r="M41" s="8" t="s">
        <v>17</v>
      </c>
      <c r="N41" s="7">
        <f>IF(G41&gt;0,I41/G41,0)</f>
        <v>0</v>
      </c>
      <c r="O41" s="7">
        <f>IF(H41&gt;0,I41/H41,0)</f>
        <v>1</v>
      </c>
      <c r="P41" s="6">
        <f>IF(J41=0,0,L41/J41)</f>
        <v>0</v>
      </c>
      <c r="Q41" s="6">
        <f>IF(L41=0,0,L41/K41)</f>
        <v>0</v>
      </c>
    </row>
    <row r="42" spans="1:17" x14ac:dyDescent="0.25">
      <c r="A42" s="10" t="s">
        <v>116</v>
      </c>
      <c r="B42" s="10" t="s">
        <v>117</v>
      </c>
      <c r="C42" s="10" t="s">
        <v>88</v>
      </c>
      <c r="D42" s="10" t="s">
        <v>89</v>
      </c>
      <c r="E42" s="10" t="s">
        <v>91</v>
      </c>
      <c r="F42" s="10" t="s">
        <v>90</v>
      </c>
      <c r="G42" s="13">
        <v>0</v>
      </c>
      <c r="H42" s="13">
        <v>83719.520000000004</v>
      </c>
      <c r="I42" s="13">
        <v>83719.520000000004</v>
      </c>
      <c r="J42" s="5"/>
      <c r="K42" s="5"/>
      <c r="L42" s="5"/>
      <c r="M42" s="8" t="s">
        <v>17</v>
      </c>
      <c r="N42" s="7">
        <f>IF(G42&gt;0,I42/G42,0)</f>
        <v>0</v>
      </c>
      <c r="O42" s="7">
        <f>IF(H42&gt;0,I42/H42,0)</f>
        <v>1</v>
      </c>
      <c r="P42" s="6">
        <f>IF(J42=0,0,L42/J42)</f>
        <v>0</v>
      </c>
      <c r="Q42" s="6">
        <f>IF(L42=0,0,L42/K42)</f>
        <v>0</v>
      </c>
    </row>
    <row r="43" spans="1:17" x14ac:dyDescent="0.25">
      <c r="A43" s="10" t="s">
        <v>118</v>
      </c>
      <c r="B43" s="10" t="s">
        <v>119</v>
      </c>
      <c r="C43" s="10" t="s">
        <v>88</v>
      </c>
      <c r="D43" s="10" t="s">
        <v>89</v>
      </c>
      <c r="E43" s="10" t="s">
        <v>91</v>
      </c>
      <c r="F43" s="10" t="s">
        <v>90</v>
      </c>
      <c r="G43" s="13">
        <v>0</v>
      </c>
      <c r="H43" s="13">
        <v>94910.64</v>
      </c>
      <c r="I43" s="13">
        <v>94910.64</v>
      </c>
      <c r="J43" s="5"/>
      <c r="K43" s="5"/>
      <c r="L43" s="5"/>
      <c r="M43" s="8" t="s">
        <v>17</v>
      </c>
      <c r="N43" s="7">
        <f>IF(G43&gt;0,I43/G43,0)</f>
        <v>0</v>
      </c>
      <c r="O43" s="7">
        <f>IF(H43&gt;0,I43/H43,0)</f>
        <v>1</v>
      </c>
      <c r="P43" s="6">
        <f>IF(J43=0,0,L43/J43)</f>
        <v>0</v>
      </c>
      <c r="Q43" s="6">
        <f>IF(L43=0,0,L43/K43)</f>
        <v>0</v>
      </c>
    </row>
    <row r="44" spans="1:17" x14ac:dyDescent="0.25">
      <c r="A44" s="10" t="s">
        <v>120</v>
      </c>
      <c r="B44" s="10" t="s">
        <v>121</v>
      </c>
      <c r="C44" s="10" t="s">
        <v>88</v>
      </c>
      <c r="D44" s="10" t="s">
        <v>89</v>
      </c>
      <c r="E44" s="10" t="s">
        <v>91</v>
      </c>
      <c r="F44" s="10" t="s">
        <v>90</v>
      </c>
      <c r="G44" s="13">
        <v>0</v>
      </c>
      <c r="H44" s="13">
        <v>83719.520000000004</v>
      </c>
      <c r="I44" s="13">
        <v>83719.520000000004</v>
      </c>
      <c r="J44" s="5"/>
      <c r="K44" s="5"/>
      <c r="L44" s="5"/>
      <c r="M44" s="8" t="s">
        <v>17</v>
      </c>
      <c r="N44" s="7">
        <f>IF(G44&gt;0,I44/G44,0)</f>
        <v>0</v>
      </c>
      <c r="O44" s="7">
        <f>IF(H44&gt;0,I44/H44,0)</f>
        <v>1</v>
      </c>
      <c r="P44" s="6">
        <f>IF(J44=0,0,L44/J44)</f>
        <v>0</v>
      </c>
      <c r="Q44" s="6">
        <f>IF(L44=0,0,L44/K44)</f>
        <v>0</v>
      </c>
    </row>
    <row r="45" spans="1:17" x14ac:dyDescent="0.25">
      <c r="A45" s="10" t="s">
        <v>122</v>
      </c>
      <c r="B45" s="10" t="s">
        <v>123</v>
      </c>
      <c r="C45" s="10" t="s">
        <v>88</v>
      </c>
      <c r="D45" s="10" t="s">
        <v>89</v>
      </c>
      <c r="E45" s="10" t="s">
        <v>91</v>
      </c>
      <c r="F45" s="10" t="s">
        <v>90</v>
      </c>
      <c r="G45" s="13">
        <v>0</v>
      </c>
      <c r="H45" s="13">
        <v>2178240.2000000002</v>
      </c>
      <c r="I45" s="13">
        <v>2148532.1800000002</v>
      </c>
      <c r="J45" s="5"/>
      <c r="K45" s="5"/>
      <c r="L45" s="5"/>
      <c r="M45" s="8" t="s">
        <v>17</v>
      </c>
      <c r="N45" s="7">
        <f>IF(G45&gt;0,I45/G45,0)</f>
        <v>0</v>
      </c>
      <c r="O45" s="7">
        <f>IF(H45&gt;0,I45/H45,0)</f>
        <v>0.98636145820832799</v>
      </c>
      <c r="P45" s="6">
        <f>IF(J45=0,0,L45/J45)</f>
        <v>0</v>
      </c>
      <c r="Q45" s="6">
        <f>IF(L45=0,0,L45/K45)</f>
        <v>0</v>
      </c>
    </row>
    <row r="46" spans="1:17" x14ac:dyDescent="0.25">
      <c r="A46" s="10" t="s">
        <v>124</v>
      </c>
      <c r="B46" s="10" t="s">
        <v>125</v>
      </c>
      <c r="C46" s="10" t="s">
        <v>126</v>
      </c>
      <c r="D46" s="10" t="s">
        <v>89</v>
      </c>
      <c r="E46" s="10" t="s">
        <v>91</v>
      </c>
      <c r="F46" s="10" t="s">
        <v>90</v>
      </c>
      <c r="G46" s="13">
        <v>0</v>
      </c>
      <c r="H46" s="13">
        <v>147483.35999999999</v>
      </c>
      <c r="I46" s="13">
        <v>147483.35999999999</v>
      </c>
      <c r="J46" s="5"/>
      <c r="K46" s="5"/>
      <c r="L46" s="5"/>
      <c r="M46" s="8" t="s">
        <v>17</v>
      </c>
      <c r="N46" s="7">
        <f>IF(G46&gt;0,I46/G46,0)</f>
        <v>0</v>
      </c>
      <c r="O46" s="7">
        <f>IF(H46&gt;0,I46/H46,0)</f>
        <v>1</v>
      </c>
      <c r="P46" s="6">
        <f>IF(J46=0,0,L46/J46)</f>
        <v>0</v>
      </c>
      <c r="Q46" s="6">
        <f>IF(L46=0,0,L46/K46)</f>
        <v>0</v>
      </c>
    </row>
    <row r="47" spans="1:17" x14ac:dyDescent="0.25">
      <c r="A47" s="10" t="s">
        <v>127</v>
      </c>
      <c r="B47" s="10" t="s">
        <v>128</v>
      </c>
      <c r="C47" s="10" t="s">
        <v>126</v>
      </c>
      <c r="D47" s="10" t="s">
        <v>89</v>
      </c>
      <c r="E47" s="10" t="s">
        <v>91</v>
      </c>
      <c r="F47" s="10" t="s">
        <v>90</v>
      </c>
      <c r="G47" s="13">
        <v>0</v>
      </c>
      <c r="H47" s="13">
        <v>94018.7</v>
      </c>
      <c r="I47" s="13">
        <v>94018.7</v>
      </c>
      <c r="J47" s="5"/>
      <c r="K47" s="5"/>
      <c r="L47" s="5"/>
      <c r="M47" s="8" t="s">
        <v>17</v>
      </c>
      <c r="N47" s="7">
        <f>IF(G47&gt;0,I47/G47,0)</f>
        <v>0</v>
      </c>
      <c r="O47" s="7">
        <f>IF(H47&gt;0,I47/H47,0)</f>
        <v>1</v>
      </c>
      <c r="P47" s="6">
        <f>IF(J47=0,0,L47/J47)</f>
        <v>0</v>
      </c>
      <c r="Q47" s="6">
        <f>IF(L47=0,0,L47/K47)</f>
        <v>0</v>
      </c>
    </row>
    <row r="48" spans="1:17" x14ac:dyDescent="0.25">
      <c r="A48" s="10" t="s">
        <v>129</v>
      </c>
      <c r="B48" s="10" t="s">
        <v>130</v>
      </c>
      <c r="C48" s="10" t="s">
        <v>126</v>
      </c>
      <c r="D48" s="10" t="s">
        <v>89</v>
      </c>
      <c r="E48" s="10" t="s">
        <v>91</v>
      </c>
      <c r="F48" s="10" t="s">
        <v>90</v>
      </c>
      <c r="G48" s="13">
        <v>0</v>
      </c>
      <c r="H48" s="13">
        <v>93946.29</v>
      </c>
      <c r="I48" s="13">
        <v>93946.29</v>
      </c>
      <c r="J48" s="5"/>
      <c r="K48" s="5"/>
      <c r="L48" s="5"/>
      <c r="M48" s="8" t="s">
        <v>17</v>
      </c>
      <c r="N48" s="7">
        <f>IF(G48&gt;0,I48/G48,0)</f>
        <v>0</v>
      </c>
      <c r="O48" s="7">
        <f>IF(H48&gt;0,I48/H48,0)</f>
        <v>1</v>
      </c>
      <c r="P48" s="6">
        <f>IF(J48=0,0,L48/J48)</f>
        <v>0</v>
      </c>
      <c r="Q48" s="6">
        <f>IF(L48=0,0,L48/K48)</f>
        <v>0</v>
      </c>
    </row>
    <row r="49" spans="1:17" x14ac:dyDescent="0.25">
      <c r="A49" s="10" t="s">
        <v>131</v>
      </c>
      <c r="B49" s="10" t="s">
        <v>132</v>
      </c>
      <c r="C49" s="10" t="s">
        <v>126</v>
      </c>
      <c r="D49" s="10" t="s">
        <v>89</v>
      </c>
      <c r="E49" s="10" t="s">
        <v>91</v>
      </c>
      <c r="F49" s="10" t="s">
        <v>90</v>
      </c>
      <c r="G49" s="13">
        <v>0</v>
      </c>
      <c r="H49" s="13">
        <v>147483.35999999999</v>
      </c>
      <c r="I49" s="13">
        <v>147483.35999999999</v>
      </c>
      <c r="J49" s="5"/>
      <c r="K49" s="5"/>
      <c r="L49" s="5"/>
      <c r="M49" s="8" t="s">
        <v>17</v>
      </c>
      <c r="N49" s="7">
        <f>IF(G49&gt;0,I49/G49,0)</f>
        <v>0</v>
      </c>
      <c r="O49" s="7">
        <f>IF(H49&gt;0,I49/H49,0)</f>
        <v>1</v>
      </c>
      <c r="P49" s="6">
        <f>IF(J49=0,0,L49/J49)</f>
        <v>0</v>
      </c>
      <c r="Q49" s="6">
        <f>IF(L49=0,0,L49/K49)</f>
        <v>0</v>
      </c>
    </row>
    <row r="50" spans="1:17" x14ac:dyDescent="0.25">
      <c r="A50" s="10" t="s">
        <v>133</v>
      </c>
      <c r="B50" s="10" t="s">
        <v>134</v>
      </c>
      <c r="C50" s="10" t="s">
        <v>126</v>
      </c>
      <c r="D50" s="10" t="s">
        <v>89</v>
      </c>
      <c r="E50" s="10" t="s">
        <v>91</v>
      </c>
      <c r="F50" s="10" t="s">
        <v>90</v>
      </c>
      <c r="G50" s="13">
        <v>0</v>
      </c>
      <c r="H50" s="13">
        <v>147483.35</v>
      </c>
      <c r="I50" s="13">
        <v>147483.35</v>
      </c>
      <c r="J50" s="5"/>
      <c r="K50" s="5"/>
      <c r="L50" s="5"/>
      <c r="M50" s="8" t="s">
        <v>17</v>
      </c>
      <c r="N50" s="7">
        <f>IF(G50&gt;0,I50/G50,0)</f>
        <v>0</v>
      </c>
      <c r="O50" s="7">
        <f>IF(H50&gt;0,I50/H50,0)</f>
        <v>1</v>
      </c>
      <c r="P50" s="6">
        <f>IF(J50=0,0,L50/J50)</f>
        <v>0</v>
      </c>
      <c r="Q50" s="6">
        <f>IF(L50=0,0,L50/K50)</f>
        <v>0</v>
      </c>
    </row>
    <row r="51" spans="1:17" x14ac:dyDescent="0.25">
      <c r="A51" s="10" t="s">
        <v>135</v>
      </c>
      <c r="B51" s="10" t="s">
        <v>136</v>
      </c>
      <c r="C51" s="10" t="s">
        <v>126</v>
      </c>
      <c r="D51" s="10" t="s">
        <v>89</v>
      </c>
      <c r="E51" s="10" t="s">
        <v>91</v>
      </c>
      <c r="F51" s="10" t="s">
        <v>90</v>
      </c>
      <c r="G51" s="13">
        <v>0</v>
      </c>
      <c r="H51" s="13">
        <v>40409.22</v>
      </c>
      <c r="I51" s="13">
        <v>40409.22</v>
      </c>
      <c r="J51" s="5"/>
      <c r="K51" s="5"/>
      <c r="L51" s="5"/>
      <c r="M51" s="8" t="s">
        <v>17</v>
      </c>
      <c r="N51" s="7">
        <f>IF(G51&gt;0,I51/G51,0)</f>
        <v>0</v>
      </c>
      <c r="O51" s="7">
        <f>IF(H51&gt;0,I51/H51,0)</f>
        <v>1</v>
      </c>
      <c r="P51" s="6">
        <f>IF(J51=0,0,L51/J51)</f>
        <v>0</v>
      </c>
      <c r="Q51" s="6">
        <f>IF(L51=0,0,L51/K51)</f>
        <v>0</v>
      </c>
    </row>
    <row r="52" spans="1:17" x14ac:dyDescent="0.25">
      <c r="A52" s="10" t="s">
        <v>137</v>
      </c>
      <c r="B52" s="10" t="s">
        <v>138</v>
      </c>
      <c r="C52" s="10" t="s">
        <v>126</v>
      </c>
      <c r="D52" s="10" t="s">
        <v>89</v>
      </c>
      <c r="E52" s="10" t="s">
        <v>91</v>
      </c>
      <c r="F52" s="10" t="s">
        <v>90</v>
      </c>
      <c r="G52" s="13">
        <v>0</v>
      </c>
      <c r="H52" s="13">
        <v>40409.230000000003</v>
      </c>
      <c r="I52" s="13">
        <v>40409.230000000003</v>
      </c>
      <c r="J52" s="5"/>
      <c r="K52" s="5"/>
      <c r="L52" s="5"/>
      <c r="M52" s="8" t="s">
        <v>17</v>
      </c>
      <c r="N52" s="7">
        <f>IF(G52&gt;0,I52/G52,0)</f>
        <v>0</v>
      </c>
      <c r="O52" s="7">
        <f>IF(H52&gt;0,I52/H52,0)</f>
        <v>1</v>
      </c>
      <c r="P52" s="6">
        <f>IF(J52=0,0,L52/J52)</f>
        <v>0</v>
      </c>
      <c r="Q52" s="6">
        <f>IF(L52=0,0,L52/K52)</f>
        <v>0</v>
      </c>
    </row>
    <row r="53" spans="1:17" x14ac:dyDescent="0.25">
      <c r="A53" s="10" t="s">
        <v>139</v>
      </c>
      <c r="B53" s="10" t="s">
        <v>140</v>
      </c>
      <c r="C53" s="10" t="s">
        <v>126</v>
      </c>
      <c r="D53" s="10" t="s">
        <v>89</v>
      </c>
      <c r="E53" s="10" t="s">
        <v>91</v>
      </c>
      <c r="F53" s="10" t="s">
        <v>90</v>
      </c>
      <c r="G53" s="13">
        <v>0</v>
      </c>
      <c r="H53" s="13">
        <v>147483.35</v>
      </c>
      <c r="I53" s="13">
        <v>147483.35</v>
      </c>
      <c r="J53" s="5"/>
      <c r="K53" s="5"/>
      <c r="L53" s="5"/>
      <c r="M53" s="8" t="s">
        <v>17</v>
      </c>
      <c r="N53" s="7">
        <f>IF(G53&gt;0,I53/G53,0)</f>
        <v>0</v>
      </c>
      <c r="O53" s="7">
        <f>IF(H53&gt;0,I53/H53,0)</f>
        <v>1</v>
      </c>
      <c r="P53" s="6">
        <f>IF(J53=0,0,L53/J53)</f>
        <v>0</v>
      </c>
      <c r="Q53" s="6">
        <f>IF(L53=0,0,L53/K53)</f>
        <v>0</v>
      </c>
    </row>
    <row r="54" spans="1:17" x14ac:dyDescent="0.25">
      <c r="A54" s="10" t="s">
        <v>141</v>
      </c>
      <c r="B54" s="10" t="s">
        <v>142</v>
      </c>
      <c r="C54" s="10" t="s">
        <v>126</v>
      </c>
      <c r="D54" s="10" t="s">
        <v>89</v>
      </c>
      <c r="E54" s="10" t="s">
        <v>91</v>
      </c>
      <c r="F54" s="10" t="s">
        <v>90</v>
      </c>
      <c r="G54" s="13">
        <v>0</v>
      </c>
      <c r="H54" s="13">
        <v>93946.3</v>
      </c>
      <c r="I54" s="13">
        <v>93946.3</v>
      </c>
      <c r="J54" s="5"/>
      <c r="K54" s="5"/>
      <c r="L54" s="5"/>
      <c r="M54" s="8" t="s">
        <v>17</v>
      </c>
      <c r="N54" s="7">
        <f>IF(G54&gt;0,I54/G54,0)</f>
        <v>0</v>
      </c>
      <c r="O54" s="7">
        <f>IF(H54&gt;0,I54/H54,0)</f>
        <v>1</v>
      </c>
      <c r="P54" s="6">
        <f>IF(J54=0,0,L54/J54)</f>
        <v>0</v>
      </c>
      <c r="Q54" s="6">
        <f>IF(L54=0,0,L54/K54)</f>
        <v>0</v>
      </c>
    </row>
    <row r="55" spans="1:17" x14ac:dyDescent="0.25">
      <c r="A55" s="10" t="s">
        <v>143</v>
      </c>
      <c r="B55" s="10" t="s">
        <v>144</v>
      </c>
      <c r="C55" s="10" t="s">
        <v>126</v>
      </c>
      <c r="D55" s="10" t="s">
        <v>89</v>
      </c>
      <c r="E55" s="10" t="s">
        <v>91</v>
      </c>
      <c r="F55" s="10" t="s">
        <v>90</v>
      </c>
      <c r="G55" s="13">
        <v>0</v>
      </c>
      <c r="H55" s="13">
        <v>93946.29</v>
      </c>
      <c r="I55" s="13">
        <v>93946.29</v>
      </c>
      <c r="J55" s="5"/>
      <c r="K55" s="5"/>
      <c r="L55" s="5"/>
      <c r="M55" s="8" t="s">
        <v>17</v>
      </c>
      <c r="N55" s="7">
        <f>IF(G55&gt;0,I55/G55,0)</f>
        <v>0</v>
      </c>
      <c r="O55" s="7">
        <f>IF(H55&gt;0,I55/H55,0)</f>
        <v>1</v>
      </c>
      <c r="P55" s="6">
        <f>IF(J55=0,0,L55/J55)</f>
        <v>0</v>
      </c>
      <c r="Q55" s="6">
        <f>IF(L55=0,0,L55/K55)</f>
        <v>0</v>
      </c>
    </row>
    <row r="56" spans="1:17" x14ac:dyDescent="0.25">
      <c r="A56" s="10" t="s">
        <v>145</v>
      </c>
      <c r="B56" s="10" t="s">
        <v>146</v>
      </c>
      <c r="C56" s="10" t="s">
        <v>126</v>
      </c>
      <c r="D56" s="10" t="s">
        <v>89</v>
      </c>
      <c r="E56" s="10" t="s">
        <v>91</v>
      </c>
      <c r="F56" s="10" t="s">
        <v>90</v>
      </c>
      <c r="G56" s="13">
        <v>0</v>
      </c>
      <c r="H56" s="13">
        <v>145823.95000000001</v>
      </c>
      <c r="I56" s="13">
        <v>145823.95000000001</v>
      </c>
      <c r="J56" s="5"/>
      <c r="K56" s="5"/>
      <c r="L56" s="5"/>
      <c r="M56" s="8" t="s">
        <v>17</v>
      </c>
      <c r="N56" s="7">
        <f>IF(G56&gt;0,I56/G56,0)</f>
        <v>0</v>
      </c>
      <c r="O56" s="7">
        <f>IF(H56&gt;0,I56/H56,0)</f>
        <v>1</v>
      </c>
      <c r="P56" s="6">
        <f>IF(J56=0,0,L56/J56)</f>
        <v>0</v>
      </c>
      <c r="Q56" s="6">
        <f>IF(L56=0,0,L56/K56)</f>
        <v>0</v>
      </c>
    </row>
    <row r="57" spans="1:17" x14ac:dyDescent="0.25">
      <c r="A57" s="10" t="s">
        <v>147</v>
      </c>
      <c r="B57" s="10" t="s">
        <v>148</v>
      </c>
      <c r="C57" s="10" t="s">
        <v>126</v>
      </c>
      <c r="D57" s="10" t="s">
        <v>89</v>
      </c>
      <c r="E57" s="10" t="s">
        <v>91</v>
      </c>
      <c r="F57" s="10" t="s">
        <v>90</v>
      </c>
      <c r="G57" s="13">
        <v>0</v>
      </c>
      <c r="H57" s="13">
        <v>40409.22</v>
      </c>
      <c r="I57" s="13">
        <v>40409.22</v>
      </c>
      <c r="J57" s="5"/>
      <c r="K57" s="5"/>
      <c r="L57" s="5"/>
      <c r="M57" s="8" t="s">
        <v>17</v>
      </c>
      <c r="N57" s="7">
        <f>IF(G57&gt;0,I57/G57,0)</f>
        <v>0</v>
      </c>
      <c r="O57" s="7">
        <f>IF(H57&gt;0,I57/H57,0)</f>
        <v>1</v>
      </c>
      <c r="P57" s="6">
        <f>IF(J57=0,0,L57/J57)</f>
        <v>0</v>
      </c>
      <c r="Q57" s="6">
        <f>IF(L57=0,0,L57/K57)</f>
        <v>0</v>
      </c>
    </row>
    <row r="58" spans="1:17" x14ac:dyDescent="0.25">
      <c r="A58" s="10" t="s">
        <v>149</v>
      </c>
      <c r="B58" s="10" t="s">
        <v>150</v>
      </c>
      <c r="C58" s="10" t="s">
        <v>126</v>
      </c>
      <c r="D58" s="10" t="s">
        <v>89</v>
      </c>
      <c r="E58" s="10" t="s">
        <v>91</v>
      </c>
      <c r="F58" s="10" t="s">
        <v>90</v>
      </c>
      <c r="G58" s="13">
        <v>0</v>
      </c>
      <c r="H58" s="13">
        <v>40409.22</v>
      </c>
      <c r="I58" s="13">
        <v>40409.22</v>
      </c>
      <c r="J58" s="5"/>
      <c r="K58" s="5"/>
      <c r="L58" s="5"/>
      <c r="M58" s="8" t="s">
        <v>17</v>
      </c>
      <c r="N58" s="7">
        <f>IF(G58&gt;0,I58/G58,0)</f>
        <v>0</v>
      </c>
      <c r="O58" s="7">
        <f>IF(H58&gt;0,I58/H58,0)</f>
        <v>1</v>
      </c>
      <c r="P58" s="6">
        <f>IF(J58=0,0,L58/J58)</f>
        <v>0</v>
      </c>
      <c r="Q58" s="6">
        <f>IF(L58=0,0,L58/K58)</f>
        <v>0</v>
      </c>
    </row>
    <row r="59" spans="1:17" x14ac:dyDescent="0.25">
      <c r="A59" s="10" t="s">
        <v>151</v>
      </c>
      <c r="B59" s="10" t="s">
        <v>152</v>
      </c>
      <c r="C59" s="10" t="s">
        <v>126</v>
      </c>
      <c r="D59" s="10" t="s">
        <v>89</v>
      </c>
      <c r="E59" s="10" t="s">
        <v>91</v>
      </c>
      <c r="F59" s="10" t="s">
        <v>90</v>
      </c>
      <c r="G59" s="13">
        <v>0</v>
      </c>
      <c r="H59" s="13">
        <v>97963</v>
      </c>
      <c r="I59" s="13">
        <v>93024.08</v>
      </c>
      <c r="J59" s="5"/>
      <c r="K59" s="5"/>
      <c r="L59" s="5"/>
      <c r="M59" s="8" t="s">
        <v>17</v>
      </c>
      <c r="N59" s="7">
        <f>IF(G59&gt;0,I59/G59,0)</f>
        <v>0</v>
      </c>
      <c r="O59" s="7">
        <f>IF(H59&gt;0,I59/H59,0)</f>
        <v>0.94958382246358319</v>
      </c>
      <c r="P59" s="6">
        <f>IF(J59=0,0,L59/J59)</f>
        <v>0</v>
      </c>
      <c r="Q59" s="6">
        <f>IF(L59=0,0,L59/K59)</f>
        <v>0</v>
      </c>
    </row>
    <row r="60" spans="1:17" x14ac:dyDescent="0.25">
      <c r="A60" s="10" t="s">
        <v>153</v>
      </c>
      <c r="B60" s="10" t="s">
        <v>154</v>
      </c>
      <c r="C60" s="10" t="s">
        <v>126</v>
      </c>
      <c r="D60" s="10" t="s">
        <v>89</v>
      </c>
      <c r="E60" s="10" t="s">
        <v>91</v>
      </c>
      <c r="F60" s="10" t="s">
        <v>90</v>
      </c>
      <c r="G60" s="13">
        <v>0</v>
      </c>
      <c r="H60" s="13">
        <v>40409.230000000003</v>
      </c>
      <c r="I60" s="13">
        <v>40409.230000000003</v>
      </c>
      <c r="J60" s="5"/>
      <c r="K60" s="5"/>
      <c r="L60" s="5"/>
      <c r="M60" s="8" t="s">
        <v>17</v>
      </c>
      <c r="N60" s="7">
        <f>IF(G60&gt;0,I60/G60,0)</f>
        <v>0</v>
      </c>
      <c r="O60" s="7">
        <f>IF(H60&gt;0,I60/H60,0)</f>
        <v>1</v>
      </c>
      <c r="P60" s="6">
        <f>IF(J60=0,0,L60/J60)</f>
        <v>0</v>
      </c>
      <c r="Q60" s="6">
        <f>IF(L60=0,0,L60/K60)</f>
        <v>0</v>
      </c>
    </row>
    <row r="61" spans="1:17" x14ac:dyDescent="0.25">
      <c r="A61" s="10" t="s">
        <v>155</v>
      </c>
      <c r="B61" s="10" t="s">
        <v>156</v>
      </c>
      <c r="C61" s="10" t="s">
        <v>126</v>
      </c>
      <c r="D61" s="10" t="s">
        <v>89</v>
      </c>
      <c r="E61" s="10" t="s">
        <v>91</v>
      </c>
      <c r="F61" s="10" t="s">
        <v>90</v>
      </c>
      <c r="G61" s="13">
        <v>0</v>
      </c>
      <c r="H61" s="13">
        <v>40409.230000000003</v>
      </c>
      <c r="I61" s="13">
        <v>40409.230000000003</v>
      </c>
      <c r="J61" s="5"/>
      <c r="K61" s="5"/>
      <c r="L61" s="5"/>
      <c r="M61" s="8" t="s">
        <v>17</v>
      </c>
      <c r="N61" s="7">
        <f>IF(G61&gt;0,I61/G61,0)</f>
        <v>0</v>
      </c>
      <c r="O61" s="7">
        <f>IF(H61&gt;0,I61/H61,0)</f>
        <v>1</v>
      </c>
      <c r="P61" s="6">
        <f>IF(J61=0,0,L61/J61)</f>
        <v>0</v>
      </c>
      <c r="Q61" s="6">
        <f>IF(L61=0,0,L61/K61)</f>
        <v>0</v>
      </c>
    </row>
    <row r="62" spans="1:17" x14ac:dyDescent="0.25">
      <c r="A62" s="10" t="s">
        <v>157</v>
      </c>
      <c r="B62" s="10" t="s">
        <v>158</v>
      </c>
      <c r="C62" s="10" t="s">
        <v>159</v>
      </c>
      <c r="D62" s="10" t="s">
        <v>89</v>
      </c>
      <c r="E62" s="10" t="s">
        <v>91</v>
      </c>
      <c r="F62" s="10" t="s">
        <v>90</v>
      </c>
      <c r="G62" s="13">
        <v>0</v>
      </c>
      <c r="H62" s="13">
        <v>62212.25</v>
      </c>
      <c r="I62" s="13">
        <v>62122.25</v>
      </c>
      <c r="J62" s="5"/>
      <c r="K62" s="5"/>
      <c r="L62" s="5"/>
      <c r="M62" s="8" t="s">
        <v>17</v>
      </c>
      <c r="N62" s="7">
        <f>IF(G62&gt;0,I62/G62,0)</f>
        <v>0</v>
      </c>
      <c r="O62" s="7">
        <f>IF(H62&gt;0,I62/H62,0)</f>
        <v>0.99855333957540515</v>
      </c>
      <c r="P62" s="6">
        <f>IF(J62=0,0,L62/J62)</f>
        <v>0</v>
      </c>
      <c r="Q62" s="6">
        <f>IF(L62=0,0,L62/K62)</f>
        <v>0</v>
      </c>
    </row>
    <row r="63" spans="1:17" x14ac:dyDescent="0.25">
      <c r="A63" s="10" t="s">
        <v>160</v>
      </c>
      <c r="B63" s="10" t="s">
        <v>161</v>
      </c>
      <c r="C63" s="10" t="s">
        <v>162</v>
      </c>
      <c r="D63" s="10" t="s">
        <v>89</v>
      </c>
      <c r="E63" s="10" t="s">
        <v>91</v>
      </c>
      <c r="F63" s="10" t="s">
        <v>90</v>
      </c>
      <c r="G63" s="13">
        <v>0</v>
      </c>
      <c r="H63" s="13">
        <v>7110.03</v>
      </c>
      <c r="I63" s="13">
        <v>0</v>
      </c>
      <c r="J63" s="5"/>
      <c r="K63" s="5"/>
      <c r="L63" s="5"/>
      <c r="M63" s="8" t="s">
        <v>17</v>
      </c>
      <c r="N63" s="7">
        <f>IF(G63&gt;0,I63/G63,0)</f>
        <v>0</v>
      </c>
      <c r="O63" s="7">
        <f>IF(H63&gt;0,I63/H63,0)</f>
        <v>0</v>
      </c>
      <c r="P63" s="6">
        <f>IF(J63=0,0,L63/J63)</f>
        <v>0</v>
      </c>
      <c r="Q63" s="6">
        <f>IF(L63=0,0,L63/K63)</f>
        <v>0</v>
      </c>
    </row>
    <row r="64" spans="1:17" x14ac:dyDescent="0.25">
      <c r="A64" s="10" t="s">
        <v>163</v>
      </c>
      <c r="B64" s="10" t="s">
        <v>164</v>
      </c>
      <c r="C64" s="10" t="s">
        <v>162</v>
      </c>
      <c r="D64" s="10" t="s">
        <v>89</v>
      </c>
      <c r="E64" s="10" t="s">
        <v>91</v>
      </c>
      <c r="F64" s="10" t="s">
        <v>90</v>
      </c>
      <c r="G64" s="13">
        <v>0</v>
      </c>
      <c r="H64" s="13">
        <v>2552098.13</v>
      </c>
      <c r="I64" s="13">
        <v>2540641.02</v>
      </c>
      <c r="J64" s="5"/>
      <c r="K64" s="5"/>
      <c r="L64" s="5"/>
      <c r="M64" s="8" t="s">
        <v>17</v>
      </c>
      <c r="N64" s="7">
        <f>IF(G64&gt;0,I64/G64,0)</f>
        <v>0</v>
      </c>
      <c r="O64" s="7">
        <f>IF(H64&gt;0,I64/H64,0)</f>
        <v>0.99551070945692832</v>
      </c>
      <c r="P64" s="6">
        <f>IF(J64=0,0,L64/J64)</f>
        <v>0</v>
      </c>
      <c r="Q64" s="6">
        <f>IF(L64=0,0,L64/K64)</f>
        <v>0</v>
      </c>
    </row>
    <row r="65" spans="1:18" x14ac:dyDescent="0.25">
      <c r="A65" s="10" t="s">
        <v>165</v>
      </c>
      <c r="B65" s="10" t="s">
        <v>166</v>
      </c>
      <c r="C65" s="10" t="s">
        <v>162</v>
      </c>
      <c r="D65" s="10" t="s">
        <v>89</v>
      </c>
      <c r="E65" s="10" t="s">
        <v>91</v>
      </c>
      <c r="F65" s="10" t="s">
        <v>90</v>
      </c>
      <c r="G65" s="13">
        <v>0</v>
      </c>
      <c r="H65" s="13">
        <v>1200000</v>
      </c>
      <c r="I65" s="13">
        <v>0</v>
      </c>
      <c r="J65" s="5"/>
      <c r="K65" s="5"/>
      <c r="L65" s="5"/>
      <c r="M65" s="8" t="s">
        <v>17</v>
      </c>
      <c r="N65" s="7">
        <f>IF(G65&gt;0,I65/G65,0)</f>
        <v>0</v>
      </c>
      <c r="O65" s="7">
        <f>IF(H65&gt;0,I65/H65,0)</f>
        <v>0</v>
      </c>
      <c r="P65" s="6">
        <f>IF(J65=0,0,L65/J65)</f>
        <v>0</v>
      </c>
      <c r="Q65" s="6">
        <f>IF(L65=0,0,L65/K65)</f>
        <v>0</v>
      </c>
    </row>
    <row r="66" spans="1:18" x14ac:dyDescent="0.25">
      <c r="A66" s="10" t="s">
        <v>167</v>
      </c>
      <c r="B66" s="10" t="s">
        <v>168</v>
      </c>
      <c r="C66" s="10" t="s">
        <v>162</v>
      </c>
      <c r="D66" s="10" t="s">
        <v>89</v>
      </c>
      <c r="E66" s="10" t="s">
        <v>91</v>
      </c>
      <c r="F66" s="10" t="s">
        <v>90</v>
      </c>
      <c r="G66" s="13">
        <v>0</v>
      </c>
      <c r="H66" s="13">
        <v>2500000</v>
      </c>
      <c r="I66" s="13">
        <v>0</v>
      </c>
      <c r="J66" s="5"/>
      <c r="K66" s="5"/>
      <c r="L66" s="5"/>
      <c r="M66" s="8" t="s">
        <v>17</v>
      </c>
      <c r="N66" s="7">
        <f>IF(G66&gt;0,I66/G66,0)</f>
        <v>0</v>
      </c>
      <c r="O66" s="7">
        <f>IF(H66&gt;0,I66/H66,0)</f>
        <v>0</v>
      </c>
      <c r="P66" s="6">
        <f>IF(J66=0,0,L66/J66)</f>
        <v>0</v>
      </c>
      <c r="Q66" s="6">
        <f>IF(L66=0,0,L66/K66)</f>
        <v>0</v>
      </c>
    </row>
    <row r="67" spans="1:18" x14ac:dyDescent="0.25">
      <c r="A67" s="10" t="s">
        <v>169</v>
      </c>
      <c r="B67" s="10" t="s">
        <v>170</v>
      </c>
      <c r="C67" s="10" t="s">
        <v>162</v>
      </c>
      <c r="D67" s="10" t="s">
        <v>89</v>
      </c>
      <c r="E67" s="10" t="s">
        <v>91</v>
      </c>
      <c r="F67" s="10" t="s">
        <v>90</v>
      </c>
      <c r="G67" s="13">
        <v>0</v>
      </c>
      <c r="H67" s="13">
        <v>0.01</v>
      </c>
      <c r="I67" s="13">
        <v>0</v>
      </c>
      <c r="J67" s="5"/>
      <c r="K67" s="5"/>
      <c r="L67" s="5"/>
      <c r="M67" s="8" t="s">
        <v>17</v>
      </c>
      <c r="N67" s="7">
        <f>IF(G67&gt;0,I67/G67,0)</f>
        <v>0</v>
      </c>
      <c r="O67" s="7">
        <f>IF(H67&gt;0,I67/H67,0)</f>
        <v>0</v>
      </c>
      <c r="P67" s="6">
        <f>IF(J67=0,0,L67/J67)</f>
        <v>0</v>
      </c>
      <c r="Q67" s="6">
        <f>IF(L67=0,0,L67/K67)</f>
        <v>0</v>
      </c>
    </row>
    <row r="68" spans="1:18" x14ac:dyDescent="0.25">
      <c r="A68" s="10" t="s">
        <v>171</v>
      </c>
      <c r="B68" s="10" t="s">
        <v>172</v>
      </c>
      <c r="C68" s="10" t="s">
        <v>162</v>
      </c>
      <c r="D68" s="10" t="s">
        <v>89</v>
      </c>
      <c r="E68" s="10" t="s">
        <v>91</v>
      </c>
      <c r="F68" s="10" t="s">
        <v>90</v>
      </c>
      <c r="G68" s="13">
        <v>0</v>
      </c>
      <c r="H68" s="13">
        <v>2500000</v>
      </c>
      <c r="I68" s="13">
        <v>0</v>
      </c>
      <c r="J68" s="5"/>
      <c r="K68" s="5"/>
      <c r="L68" s="5"/>
      <c r="M68" s="8" t="s">
        <v>17</v>
      </c>
      <c r="N68" s="7">
        <f>IF(G68&gt;0,I68/G68,0)</f>
        <v>0</v>
      </c>
      <c r="O68" s="7">
        <f>IF(H68&gt;0,I68/H68,0)</f>
        <v>0</v>
      </c>
      <c r="P68" s="6">
        <f>IF(J68=0,0,L68/J68)</f>
        <v>0</v>
      </c>
      <c r="Q68" s="6">
        <f>IF(L68=0,0,L68/K68)</f>
        <v>0</v>
      </c>
    </row>
    <row r="69" spans="1:18" x14ac:dyDescent="0.25">
      <c r="A69" s="10" t="s">
        <v>173</v>
      </c>
      <c r="B69" s="10" t="s">
        <v>174</v>
      </c>
      <c r="C69" s="10" t="s">
        <v>162</v>
      </c>
      <c r="D69" s="10" t="s">
        <v>89</v>
      </c>
      <c r="E69" s="10" t="s">
        <v>91</v>
      </c>
      <c r="F69" s="10" t="s">
        <v>90</v>
      </c>
      <c r="G69" s="13">
        <v>0</v>
      </c>
      <c r="H69" s="13">
        <v>6803.24</v>
      </c>
      <c r="I69" s="13">
        <v>0</v>
      </c>
      <c r="J69" s="5"/>
      <c r="K69" s="5"/>
      <c r="L69" s="5"/>
      <c r="M69" s="8" t="s">
        <v>17</v>
      </c>
      <c r="N69" s="7">
        <f>IF(G69&gt;0,I69/G69,0)</f>
        <v>0</v>
      </c>
      <c r="O69" s="7">
        <f>IF(H69&gt;0,I69/H69,0)</f>
        <v>0</v>
      </c>
      <c r="P69" s="6">
        <f>IF(J69=0,0,L69/J69)</f>
        <v>0</v>
      </c>
      <c r="Q69" s="6">
        <f>IF(L69=0,0,L69/K69)</f>
        <v>0</v>
      </c>
    </row>
    <row r="70" spans="1:18" x14ac:dyDescent="0.25">
      <c r="A70" s="10" t="s">
        <v>175</v>
      </c>
      <c r="B70" s="10" t="s">
        <v>176</v>
      </c>
      <c r="C70" s="10" t="s">
        <v>162</v>
      </c>
      <c r="D70" s="10" t="s">
        <v>89</v>
      </c>
      <c r="E70" s="10" t="s">
        <v>91</v>
      </c>
      <c r="F70" s="10" t="s">
        <v>90</v>
      </c>
      <c r="G70" s="13">
        <v>0</v>
      </c>
      <c r="H70" s="13">
        <v>1284045.1599999999</v>
      </c>
      <c r="I70" s="13">
        <v>1279147.3600000001</v>
      </c>
      <c r="J70" s="5"/>
      <c r="K70" s="5"/>
      <c r="L70" s="5"/>
      <c r="M70" s="8" t="s">
        <v>17</v>
      </c>
      <c r="N70" s="7">
        <f>IF(G70&gt;0,I70/G70,0)</f>
        <v>0</v>
      </c>
      <c r="O70" s="7">
        <f>IF(H70&gt;0,I70/H70,0)</f>
        <v>0.99618564817455502</v>
      </c>
      <c r="P70" s="6">
        <f>IF(J70=0,0,L70/J70)</f>
        <v>0</v>
      </c>
      <c r="Q70" s="6">
        <f>IF(L70=0,0,L70/K70)</f>
        <v>0</v>
      </c>
    </row>
    <row r="71" spans="1:18" x14ac:dyDescent="0.25">
      <c r="A71" s="10" t="s">
        <v>177</v>
      </c>
      <c r="B71" s="10" t="s">
        <v>178</v>
      </c>
      <c r="C71" s="10" t="s">
        <v>162</v>
      </c>
      <c r="D71" s="10" t="s">
        <v>89</v>
      </c>
      <c r="E71" s="10" t="s">
        <v>91</v>
      </c>
      <c r="F71" s="10" t="s">
        <v>90</v>
      </c>
      <c r="G71" s="13">
        <v>0</v>
      </c>
      <c r="H71" s="13">
        <v>0</v>
      </c>
      <c r="I71" s="13">
        <v>0</v>
      </c>
      <c r="J71" s="5"/>
      <c r="K71" s="5"/>
      <c r="L71" s="5"/>
      <c r="M71" s="8" t="s">
        <v>17</v>
      </c>
      <c r="N71" s="7">
        <f>IF(G71&gt;0,I71/G71,0)</f>
        <v>0</v>
      </c>
      <c r="O71" s="7">
        <f>IF(H71&gt;0,I71/H71,0)</f>
        <v>0</v>
      </c>
      <c r="P71" s="6">
        <f>IF(J71=0,0,L71/J71)</f>
        <v>0</v>
      </c>
      <c r="Q71" s="6">
        <f>IF(L71=0,0,L71/K71)</f>
        <v>0</v>
      </c>
    </row>
    <row r="72" spans="1:18" x14ac:dyDescent="0.25">
      <c r="A72" s="10" t="s">
        <v>179</v>
      </c>
      <c r="B72" s="10" t="s">
        <v>180</v>
      </c>
      <c r="C72" s="10" t="s">
        <v>181</v>
      </c>
      <c r="D72" s="10" t="s">
        <v>89</v>
      </c>
      <c r="E72" s="10" t="s">
        <v>91</v>
      </c>
      <c r="F72" s="10" t="s">
        <v>90</v>
      </c>
      <c r="G72" s="13">
        <v>27418046.789999999</v>
      </c>
      <c r="H72" s="13">
        <v>29794671.719999999</v>
      </c>
      <c r="I72" s="13">
        <v>0</v>
      </c>
      <c r="J72" s="5"/>
      <c r="K72" s="5"/>
      <c r="L72" s="5"/>
      <c r="M72" s="8" t="s">
        <v>17</v>
      </c>
      <c r="N72" s="7">
        <f>IF(G72&gt;0,I72/G72,0)</f>
        <v>0</v>
      </c>
      <c r="O72" s="7">
        <f>IF(H72&gt;0,I72/H72,0)</f>
        <v>0</v>
      </c>
      <c r="P72" s="6">
        <f>IF(J72=0,0,L72/J72)</f>
        <v>0</v>
      </c>
      <c r="Q72" s="6">
        <f>IF(L72=0,0,L72/K72)</f>
        <v>0</v>
      </c>
    </row>
    <row r="73" spans="1:18" x14ac:dyDescent="0.25">
      <c r="A73" s="10" t="s">
        <v>177</v>
      </c>
      <c r="B73" s="10" t="s">
        <v>178</v>
      </c>
      <c r="C73" s="10" t="s">
        <v>182</v>
      </c>
      <c r="D73" s="10" t="s">
        <v>89</v>
      </c>
      <c r="E73" s="10" t="s">
        <v>91</v>
      </c>
      <c r="F73" s="10" t="s">
        <v>90</v>
      </c>
      <c r="G73" s="13">
        <v>0</v>
      </c>
      <c r="H73" s="13">
        <v>873273.78</v>
      </c>
      <c r="I73" s="13">
        <v>871307.61</v>
      </c>
      <c r="J73" s="5"/>
      <c r="K73" s="5"/>
      <c r="L73" s="5"/>
      <c r="M73" s="8" t="s">
        <v>17</v>
      </c>
      <c r="N73" s="7">
        <f>IF(G73&gt;0,I73/G73,0)</f>
        <v>0</v>
      </c>
      <c r="O73" s="7">
        <f>IF(H73&gt;0,I73/H73,0)</f>
        <v>0.99774850677412985</v>
      </c>
      <c r="P73" s="6">
        <f>IF(J73=0,0,L73/J73)</f>
        <v>0</v>
      </c>
      <c r="Q73" s="6">
        <f>IF(L73=0,0,L73/K73)</f>
        <v>0</v>
      </c>
    </row>
    <row r="74" spans="1:18" x14ac:dyDescent="0.25">
      <c r="A74" s="10" t="s">
        <v>183</v>
      </c>
      <c r="B74" s="10" t="s">
        <v>184</v>
      </c>
      <c r="C74" s="10" t="s">
        <v>182</v>
      </c>
      <c r="D74" s="10" t="s">
        <v>89</v>
      </c>
      <c r="E74" s="10" t="s">
        <v>91</v>
      </c>
      <c r="F74" s="10" t="s">
        <v>90</v>
      </c>
      <c r="G74" s="13">
        <v>0</v>
      </c>
      <c r="H74" s="13">
        <v>2338376.09</v>
      </c>
      <c r="I74" s="13">
        <v>2337921.77</v>
      </c>
      <c r="J74" s="5"/>
      <c r="K74" s="5"/>
      <c r="L74" s="5"/>
      <c r="M74" s="8" t="s">
        <v>17</v>
      </c>
      <c r="N74" s="7">
        <f>IF(G74&gt;0,I74/G74,0)</f>
        <v>0</v>
      </c>
      <c r="O74" s="7">
        <f>IF(H74&gt;0,I74/H74,0)</f>
        <v>0.99980571132165497</v>
      </c>
      <c r="P74" s="6">
        <f>IF(J74=0,0,L74/J74)</f>
        <v>0</v>
      </c>
      <c r="Q74" s="6">
        <f>IF(L74=0,0,L74/K74)</f>
        <v>0</v>
      </c>
    </row>
    <row r="75" spans="1:18" x14ac:dyDescent="0.25">
      <c r="A75" s="10" t="s">
        <v>185</v>
      </c>
      <c r="B75" s="10" t="s">
        <v>186</v>
      </c>
      <c r="C75" s="10" t="s">
        <v>182</v>
      </c>
      <c r="D75" s="10" t="s">
        <v>89</v>
      </c>
      <c r="E75" s="10" t="s">
        <v>91</v>
      </c>
      <c r="F75" s="10" t="s">
        <v>90</v>
      </c>
      <c r="G75" s="13">
        <v>0</v>
      </c>
      <c r="H75" s="13">
        <v>1150746.04</v>
      </c>
      <c r="I75" s="13">
        <v>1150746.04</v>
      </c>
      <c r="J75" s="5"/>
      <c r="K75" s="5"/>
      <c r="L75" s="5"/>
      <c r="M75" s="8" t="s">
        <v>17</v>
      </c>
      <c r="N75" s="7">
        <f>IF(G75&gt;0,I75/G75,0)</f>
        <v>0</v>
      </c>
      <c r="O75" s="7">
        <f>IF(H75&gt;0,I75/H75,0)</f>
        <v>1</v>
      </c>
      <c r="P75" s="6">
        <f>IF(J75=0,0,L75/J75)</f>
        <v>0</v>
      </c>
      <c r="Q75" s="6">
        <f>IF(L75=0,0,L75/K75)</f>
        <v>0</v>
      </c>
    </row>
    <row r="76" spans="1:18" x14ac:dyDescent="0.25">
      <c r="A76" s="10" t="s">
        <v>187</v>
      </c>
      <c r="B76" s="10" t="s">
        <v>188</v>
      </c>
      <c r="C76" s="10" t="s">
        <v>182</v>
      </c>
      <c r="D76" s="10" t="s">
        <v>89</v>
      </c>
      <c r="E76" s="10" t="s">
        <v>91</v>
      </c>
      <c r="F76" s="10" t="s">
        <v>90</v>
      </c>
      <c r="G76" s="13">
        <v>0</v>
      </c>
      <c r="H76" s="13">
        <v>4000000</v>
      </c>
      <c r="I76" s="13">
        <v>0</v>
      </c>
      <c r="J76" s="5"/>
      <c r="K76" s="5"/>
      <c r="L76" s="5"/>
      <c r="M76" s="8" t="s">
        <v>17</v>
      </c>
      <c r="N76" s="7">
        <f>IF(G76&gt;0,I76/G76,0)</f>
        <v>0</v>
      </c>
      <c r="O76" s="7">
        <f>IF(H76&gt;0,I76/H76,0)</f>
        <v>0</v>
      </c>
      <c r="P76" s="6">
        <f>IF(J76=0,0,L76/J76)</f>
        <v>0</v>
      </c>
      <c r="Q76" s="6">
        <f>IF(L76=0,0,L76/K76)</f>
        <v>0</v>
      </c>
    </row>
    <row r="77" spans="1:18" x14ac:dyDescent="0.25">
      <c r="A77" s="10" t="s">
        <v>189</v>
      </c>
      <c r="B77" s="10" t="s">
        <v>190</v>
      </c>
      <c r="C77" s="10" t="s">
        <v>191</v>
      </c>
      <c r="D77" s="10" t="s">
        <v>89</v>
      </c>
      <c r="E77" s="10" t="s">
        <v>91</v>
      </c>
      <c r="F77" s="10" t="s">
        <v>90</v>
      </c>
      <c r="G77" s="13">
        <v>0</v>
      </c>
      <c r="H77" s="13">
        <v>79741.789999999994</v>
      </c>
      <c r="I77" s="13">
        <v>79741.789999999994</v>
      </c>
      <c r="J77" s="5"/>
      <c r="K77" s="5"/>
      <c r="L77" s="5"/>
      <c r="M77" s="8" t="s">
        <v>17</v>
      </c>
      <c r="N77" s="7">
        <f>IF(G77&gt;0,I77/G77,0)</f>
        <v>0</v>
      </c>
      <c r="O77" s="7">
        <f>IF(H77&gt;0,I77/H77,0)</f>
        <v>1</v>
      </c>
      <c r="P77" s="6">
        <f>IF(J77=0,0,L77/J77)</f>
        <v>0</v>
      </c>
      <c r="Q77" s="6">
        <f>IF(L77=0,0,L77/K77)</f>
        <v>0</v>
      </c>
    </row>
    <row r="78" spans="1:18" x14ac:dyDescent="0.25">
      <c r="A78" s="10" t="s">
        <v>179</v>
      </c>
      <c r="B78" s="10" t="s">
        <v>180</v>
      </c>
      <c r="C78" s="10" t="s">
        <v>192</v>
      </c>
      <c r="D78" s="10" t="s">
        <v>89</v>
      </c>
      <c r="E78" s="10" t="s">
        <v>91</v>
      </c>
      <c r="F78" s="10" t="s">
        <v>90</v>
      </c>
      <c r="G78" s="13">
        <v>100000</v>
      </c>
      <c r="H78" s="13">
        <v>100000</v>
      </c>
      <c r="I78" s="13">
        <v>0</v>
      </c>
      <c r="J78" s="5"/>
      <c r="K78" s="5"/>
      <c r="L78" s="5"/>
      <c r="M78" s="8" t="s">
        <v>17</v>
      </c>
      <c r="N78" s="7">
        <f>IF(G78&gt;0,I78/G78,0)</f>
        <v>0</v>
      </c>
      <c r="O78" s="7">
        <f>IF(H78&gt;0,I78/H78,0)</f>
        <v>0</v>
      </c>
      <c r="P78" s="6">
        <f>IF(J78=0,0,L78/J78)</f>
        <v>0</v>
      </c>
      <c r="Q78" s="6">
        <f>IF(L78=0,0,L78/K78)</f>
        <v>0</v>
      </c>
    </row>
    <row r="79" spans="1:18" x14ac:dyDescent="0.25">
      <c r="G79" s="14">
        <f>SUM(G4:G78)</f>
        <v>30972446.789999999</v>
      </c>
      <c r="H79" s="14">
        <f>SUM(H4:H78)</f>
        <v>61677416.549999997</v>
      </c>
      <c r="I79" s="14">
        <f>SUM(I4:I78)</f>
        <v>17089352.319999997</v>
      </c>
      <c r="P79" s="12">
        <f t="shared" ref="P79" si="0">IF(J79=0,0,L79/J79)</f>
        <v>0</v>
      </c>
      <c r="Q79" s="12">
        <f t="shared" ref="Q79" si="1">IF(L79=0,0,L79/K79)</f>
        <v>0</v>
      </c>
      <c r="R79" s="11"/>
    </row>
    <row r="80" spans="1:18" x14ac:dyDescent="0.25">
      <c r="A80" t="s">
        <v>21</v>
      </c>
      <c r="P80" s="11"/>
      <c r="Q80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dcterms:created xsi:type="dcterms:W3CDTF">2023-06-21T19:35:53Z</dcterms:created>
  <dcterms:modified xsi:type="dcterms:W3CDTF">2026-05-04T18:39:58Z</dcterms:modified>
</cp:coreProperties>
</file>