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0" yWindow="0" windowWidth="13068" windowHeight="3744" tabRatio="885" activeTab="1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<sst xmlns="http://schemas.openxmlformats.org/spreadsheetml/2006/main" count="192" uniqueCount="139">
  <si>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</si>
  <si>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</si>
  <si>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</si>
  <si>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</si>
  <si>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</si>
  <si>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</si>
  <si>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</si>
  <si>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</si>
  <si>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</si>
  <si>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</si>
  <si>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</si>
  <si>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</si>
  <si>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</si>
  <si>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</si>
  <si>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</si>
  <si>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</si>
  <si>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</si>
  <si>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</si>
  <si>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</si>
  <si>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</si>
  <si>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</si>
  <si>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</si>
  <si>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</si>
  <si>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</si>
  <si>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</si>
  <si>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</si>
  <si>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</si>
  <si>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</si>
  <si>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</si>
  <si>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</si>
  <si>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</si>
  <si>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</si>
  <si>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</si>
  <si>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</si>
  <si>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</si>
  <si>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</si>
  <si>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</si>
  <si>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</si>
  <si>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</si>
  <si>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</si>
  <si>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</si>
  <si>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</si>
  <si>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</si>
  <si>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</si>
  <si>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</si>
  <si>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</si>
  <si>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</si>
  <si>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</si>
  <si>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</si>
  <si>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</si>
  <si>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</si>
  <si>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</si>
  <si>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</si>
  <si>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</si>
  <si>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</si>
  <si>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</si>
  <si>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</si>
  <si>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</si>
  <si>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</si>
  <si>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</si>
  <si>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</si>
  <si>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</si>
  <si>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</si>
  <si>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</si>
  <si>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</si>
  <si>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</si>
  <si>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</si>
  <si>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</si>
  <si>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</si>
  <si>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</si>
  <si>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</si>
  <si>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</si>
  <si>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</si>
  <si>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</si>
  <si>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</si>
  <si>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</si>
  <si>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</si>
  <si>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</si>
  <si>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</si>
  <si>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</si>
  <si>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</si>
  <si>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</si>
  <si>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</si>
  <si>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</si>
  <si>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</si>
  <si>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</si>
  <si>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</si>
  <si>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</si>
  <si>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</si>
  <si>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</si>
  <si>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</si>
  <si>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</si>
  <si>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</si>
  <si>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</si>
  <si>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</si>
  <si>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</si>
  <si>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</si>
  <si>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</si>
  <si>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</si>
  <si>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</si>
  <si>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</si>
  <si>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</si>
  <si>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</si>
  <si>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</si>
  <si>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</si>
  <si>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</si>
  <si>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</si>
  <si>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</si>
  <si>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</si>
  <si>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</si>
  <si>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</si>
  <si>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</si>
  <si>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</si>
  <si>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</si>
  <si>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</si>
  <si>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</si>
  <si>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</si>
  <si>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</si>
  <si>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</si>
  <si>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</si>
  <si>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</si>
  <si>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</si>
  <si>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</si>
  <si>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</si>
  <si>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</si>
  <si>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</si>
  <si>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</si>
  <si>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</si>
  <si>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Atarjea
Estado Analítico del Ejercicio del Presupuesto de Egresos
Clasificación por Objeto del Gasto (Capítulo y Concepto)
Del 1 de Enero al 31 de Marzo de 2026
(Cifras en Pesos)</t>
  </si>
  <si>
    <t>Sistema para el Desarrollo Integral de la Familia del Municipio de Atarjea
Estado Analítico del Ejercicio del Presupuesto de Egresos
Clasificación Económica (por Tipo de Gasto)
Del 1 de Enero al 31 de Marzo de 2026
(Cifras en Pesos)</t>
  </si>
  <si>
    <t>31120M05D010000 DIRECCION GENERAL</t>
  </si>
  <si>
    <t>31120M05D020000 ADULTOS MAYORES</t>
  </si>
  <si>
    <t>31120M05D030000 ALIMENTARIO</t>
  </si>
  <si>
    <t>31120M05D040000 REHABILITACION</t>
  </si>
  <si>
    <t>31120M05D050000 RED MOVIL</t>
  </si>
  <si>
    <t>31120M05D060000 PREESCOLAR DIF-SEG</t>
  </si>
  <si>
    <t>31120M05D080000 CENTRO DE DESARROLLO PAR</t>
  </si>
  <si>
    <t>Sistema para el Desarrollo Integral de la Familia del Municipio de Atarjea
Estado Analítico del Ejercicio del Presupuesto de Egresos
Clasificación Administrativa
Del 1 de Enero al 31 de Marzo de 2026
(Cifras en Pesos)</t>
  </si>
  <si>
    <t>Sistema para el Desarrollo Integral de la Familia del Municipio de Atarjea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</si>
</sst>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137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1777429.69</v>
      </c>
      <c r="C5" s="23">
        <v>2421353.9900000002</v>
      </c>
      <c r="D5" s="23">
        <f>B5+C5</f>
        <v>4198783.68</v>
      </c>
      <c r="E5" s="23">
        <v>337729.2</v>
      </c>
      <c r="F5" s="23">
        <v>337729.2</v>
      </c>
      <c r="G5" s="23">
        <f>D5-E5</f>
        <v>3861054.4799999995</v>
      </c>
    </row>
    <row r="6" spans="1:7" x14ac:dyDescent="0.2">
      <c r="A6" s="14" t="s">
        <v>131</v>
      </c>
      <c r="B6" s="23">
        <v>416428.32</v>
      </c>
      <c r="C6" s="23">
        <v>-1000</v>
      </c>
      <c r="D6" s="23">
        <f t="shared" ref="D6:D11" si="0">B6+C6</f>
        <v>415428.32</v>
      </c>
      <c r="E6" s="23">
        <v>69083.37</v>
      </c>
      <c r="F6" s="23">
        <v>69083.37</v>
      </c>
      <c r="G6" s="23">
        <f t="shared" ref="G6:G11" si="1">D6-E6</f>
        <v>346344.95</v>
      </c>
    </row>
    <row r="7" spans="1:7" x14ac:dyDescent="0.2">
      <c r="A7" s="14" t="s">
        <v>132</v>
      </c>
      <c r="B7" s="23">
        <v>157574.73000000001</v>
      </c>
      <c r="C7" s="23">
        <v>84282</v>
      </c>
      <c r="D7" s="23">
        <f t="shared" si="0"/>
        <v>241856.73</v>
      </c>
      <c r="E7" s="23">
        <v>24188.13</v>
      </c>
      <c r="F7" s="23">
        <v>24188.13</v>
      </c>
      <c r="G7" s="23">
        <f t="shared" si="1"/>
        <v>217668.6</v>
      </c>
    </row>
    <row r="8" spans="1:7" x14ac:dyDescent="0.2">
      <c r="A8" s="14" t="s">
        <v>133</v>
      </c>
      <c r="B8" s="23">
        <v>451705.77</v>
      </c>
      <c r="C8" s="23">
        <v>-750</v>
      </c>
      <c r="D8" s="23">
        <f t="shared" si="0"/>
        <v>450955.77</v>
      </c>
      <c r="E8" s="23">
        <v>93727.77</v>
      </c>
      <c r="F8" s="23">
        <v>93727.77</v>
      </c>
      <c r="G8" s="23">
        <f t="shared" si="1"/>
        <v>357228</v>
      </c>
    </row>
    <row r="9" spans="1:7" x14ac:dyDescent="0.2">
      <c r="A9" s="14" t="s">
        <v>134</v>
      </c>
      <c r="B9" s="23">
        <v>262149.46000000002</v>
      </c>
      <c r="C9" s="23">
        <v>-1000</v>
      </c>
      <c r="D9" s="23">
        <f t="shared" si="0"/>
        <v>261149.46000000002</v>
      </c>
      <c r="E9" s="23">
        <v>44366.6</v>
      </c>
      <c r="F9" s="23">
        <v>44366.6</v>
      </c>
      <c r="G9" s="23">
        <f t="shared" si="1"/>
        <v>216782.86000000002</v>
      </c>
    </row>
    <row r="10" spans="1:7" x14ac:dyDescent="0.2">
      <c r="A10" s="14" t="s">
        <v>135</v>
      </c>
      <c r="B10" s="23">
        <v>432294.6</v>
      </c>
      <c r="C10" s="23">
        <v>3500</v>
      </c>
      <c r="D10" s="23">
        <f t="shared" si="0"/>
        <v>435794.6</v>
      </c>
      <c r="E10" s="23">
        <v>96039.06</v>
      </c>
      <c r="F10" s="23">
        <v>96039.06</v>
      </c>
      <c r="G10" s="23">
        <f t="shared" si="1"/>
        <v>339755.54</v>
      </c>
    </row>
    <row r="11" spans="1:7" x14ac:dyDescent="0.2">
      <c r="A11" s="14" t="s">
        <v>136</v>
      </c>
      <c r="B11" s="23">
        <v>342417.43</v>
      </c>
      <c r="C11" s="23">
        <v>0</v>
      </c>
      <c r="D11" s="23">
        <f t="shared" si="0"/>
        <v>342417.43</v>
      </c>
      <c r="E11" s="23">
        <v>75628.350000000006</v>
      </c>
      <c r="F11" s="23">
        <v>75628.350000000006</v>
      </c>
      <c r="G11" s="23">
        <f t="shared" si="1"/>
        <v>266789.07999999996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3840000</v>
      </c>
      <c r="C14" s="24">
        <f t="shared" si="4"/>
        <v>2506385.9900000002</v>
      </c>
      <c r="D14" s="24">
        <f t="shared" si="4"/>
        <v>6346385.9899999993</v>
      </c>
      <c r="E14" s="24">
        <f t="shared" si="4"/>
        <v>740762.47999999986</v>
      </c>
      <c r="F14" s="24">
        <f t="shared" si="4"/>
        <v>740762.47999999986</v>
      </c>
      <c r="G14" s="24">
        <f t="shared" si="4"/>
        <v>5605623.5099999998</v>
      </c>
    </row>
    <row r="16" spans="1:7" ht="55.2" customHeight="1" x14ac:dyDescent="0.2">
      <c r="A16" s="34" t="s">
        <v>137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0.399999999999999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7" t="s">
        <v>137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0.399999999999999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3840000</v>
      </c>
      <c r="C46" s="23">
        <v>2506385.9900000002</v>
      </c>
      <c r="D46" s="23">
        <f t="shared" ref="D46" si="12">B46+C46</f>
        <v>6346385.9900000002</v>
      </c>
      <c r="E46" s="23">
        <v>740762.48</v>
      </c>
      <c r="F46" s="23">
        <v>740762.48</v>
      </c>
      <c r="G46" s="23">
        <f t="shared" ref="G46" si="13">D46-E46</f>
        <v>5605623.5099999998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3840000</v>
      </c>
      <c r="C48" s="24">
        <f t="shared" si="14"/>
        <v>2506385.9900000002</v>
      </c>
      <c r="D48" s="24">
        <f t="shared" si="14"/>
        <v>6346385.9900000002</v>
      </c>
      <c r="E48" s="24">
        <f t="shared" si="14"/>
        <v>740762.48</v>
      </c>
      <c r="F48" s="24">
        <f t="shared" si="14"/>
        <v>740762.48</v>
      </c>
      <c r="G48" s="24">
        <f t="shared" si="14"/>
        <v>5605623.5099999998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3802500</v>
      </c>
      <c r="C5" s="23">
        <v>2500385.9900000002</v>
      </c>
      <c r="D5" s="23">
        <f>B5+C5</f>
        <v>6302885.9900000002</v>
      </c>
      <c r="E5" s="23">
        <v>719762.48</v>
      </c>
      <c r="F5" s="23">
        <v>719762.48</v>
      </c>
      <c r="G5" s="23">
        <f>D5-E5</f>
        <v>5583123.5099999998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37500</v>
      </c>
      <c r="C7" s="23">
        <v>6000</v>
      </c>
      <c r="D7" s="23">
        <f>B7+C7</f>
        <v>43500</v>
      </c>
      <c r="E7" s="23">
        <v>21000</v>
      </c>
      <c r="F7" s="23">
        <v>21000</v>
      </c>
      <c r="G7" s="23">
        <f>D7-E7</f>
        <v>22500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3840000</v>
      </c>
      <c r="C15" s="26">
        <f t="shared" si="0"/>
        <v>2506385.9900000002</v>
      </c>
      <c r="D15" s="26">
        <f t="shared" si="0"/>
        <v>6346385.9900000002</v>
      </c>
      <c r="E15" s="26">
        <f t="shared" si="0"/>
        <v>740762.48</v>
      </c>
      <c r="F15" s="26">
        <f t="shared" si="0"/>
        <v>740762.48</v>
      </c>
      <c r="G15" s="26">
        <f t="shared" si="0"/>
        <v>5605623.5099999998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2996102.07</v>
      </c>
      <c r="C4" s="27">
        <f>SUM(C5:C11)</f>
        <v>0</v>
      </c>
      <c r="D4" s="27">
        <f>B4+C4</f>
        <v>2996102.07</v>
      </c>
      <c r="E4" s="27">
        <f>SUM(E5:E11)</f>
        <v>555670.28</v>
      </c>
      <c r="F4" s="27">
        <f>SUM(F5:F11)</f>
        <v>555670.28</v>
      </c>
      <c r="G4" s="27">
        <f>D4-E4</f>
        <v>2440431.79</v>
      </c>
    </row>
    <row r="5" spans="1:8" x14ac:dyDescent="0.2">
      <c r="A5" s="11" t="s">
        <v>61</v>
      </c>
      <c r="B5" s="23">
        <v>2642848.17</v>
      </c>
      <c r="C5" s="23">
        <v>0</v>
      </c>
      <c r="D5" s="23">
        <f t="shared" ref="D5:D68" si="0">B5+C5</f>
        <v>2642848.17</v>
      </c>
      <c r="E5" s="23">
        <v>555670.28</v>
      </c>
      <c r="F5" s="23">
        <v>555670.28</v>
      </c>
      <c r="G5" s="23">
        <f t="shared" ref="G5:G68" si="1">D5-E5</f>
        <v>2087177.89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343253.9</v>
      </c>
      <c r="C7" s="23">
        <v>0</v>
      </c>
      <c r="D7" s="23">
        <f t="shared" si="0"/>
        <v>343253.9</v>
      </c>
      <c r="E7" s="23">
        <v>0</v>
      </c>
      <c r="F7" s="23">
        <v>0</v>
      </c>
      <c r="G7" s="23">
        <f t="shared" si="1"/>
        <v>343253.9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10000</v>
      </c>
      <c r="C9" s="23">
        <v>0</v>
      </c>
      <c r="D9" s="23">
        <f t="shared" si="0"/>
        <v>10000</v>
      </c>
      <c r="E9" s="23">
        <v>0</v>
      </c>
      <c r="F9" s="23">
        <v>0</v>
      </c>
      <c r="G9" s="23">
        <f t="shared" si="1"/>
        <v>10000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233000</v>
      </c>
      <c r="C12" s="28">
        <f>SUM(C13:C21)</f>
        <v>4500</v>
      </c>
      <c r="D12" s="28">
        <f t="shared" si="0"/>
        <v>237500</v>
      </c>
      <c r="E12" s="28">
        <f>SUM(E13:E21)</f>
        <v>50802.99</v>
      </c>
      <c r="F12" s="28">
        <f>SUM(F13:F21)</f>
        <v>50802.99</v>
      </c>
      <c r="G12" s="28">
        <f t="shared" si="1"/>
        <v>186697.01</v>
      </c>
      <c r="H12" s="10">
        <v>0</v>
      </c>
    </row>
    <row r="13" spans="1:8" x14ac:dyDescent="0.2">
      <c r="A13" s="11" t="s">
        <v>66</v>
      </c>
      <c r="B13" s="23">
        <v>72000</v>
      </c>
      <c r="C13" s="23">
        <v>4500</v>
      </c>
      <c r="D13" s="23">
        <f t="shared" si="0"/>
        <v>76500</v>
      </c>
      <c r="E13" s="23">
        <v>29730.51</v>
      </c>
      <c r="F13" s="23">
        <v>29730.51</v>
      </c>
      <c r="G13" s="23">
        <f t="shared" si="1"/>
        <v>46769.490000000005</v>
      </c>
      <c r="H13" s="6">
        <v>2100</v>
      </c>
    </row>
    <row r="14" spans="1:8" x14ac:dyDescent="0.2">
      <c r="A14" s="11" t="s">
        <v>67</v>
      </c>
      <c r="B14" s="23">
        <v>31500</v>
      </c>
      <c r="C14" s="23">
        <v>0</v>
      </c>
      <c r="D14" s="23">
        <f t="shared" si="0"/>
        <v>31500</v>
      </c>
      <c r="E14" s="23">
        <v>1052</v>
      </c>
      <c r="F14" s="23">
        <v>1052</v>
      </c>
      <c r="G14" s="23">
        <f t="shared" si="1"/>
        <v>30448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14000</v>
      </c>
      <c r="C16" s="23">
        <v>0</v>
      </c>
      <c r="D16" s="23">
        <f t="shared" si="0"/>
        <v>14000</v>
      </c>
      <c r="E16" s="23">
        <v>20</v>
      </c>
      <c r="F16" s="23">
        <v>20</v>
      </c>
      <c r="G16" s="23">
        <f t="shared" si="1"/>
        <v>13980</v>
      </c>
      <c r="H16" s="6">
        <v>2400</v>
      </c>
    </row>
    <row r="17" spans="1:8" x14ac:dyDescent="0.2">
      <c r="A17" s="11" t="s">
        <v>70</v>
      </c>
      <c r="B17" s="23">
        <v>17000</v>
      </c>
      <c r="C17" s="23">
        <v>0</v>
      </c>
      <c r="D17" s="23">
        <f t="shared" si="0"/>
        <v>17000</v>
      </c>
      <c r="E17" s="23">
        <v>662</v>
      </c>
      <c r="F17" s="23">
        <v>662</v>
      </c>
      <c r="G17" s="23">
        <f t="shared" si="1"/>
        <v>16338</v>
      </c>
      <c r="H17" s="6">
        <v>2500</v>
      </c>
    </row>
    <row r="18" spans="1:8" x14ac:dyDescent="0.2">
      <c r="A18" s="11" t="s">
        <v>71</v>
      </c>
      <c r="B18" s="23">
        <v>69000</v>
      </c>
      <c r="C18" s="23">
        <v>0</v>
      </c>
      <c r="D18" s="23">
        <f t="shared" si="0"/>
        <v>69000</v>
      </c>
      <c r="E18" s="23">
        <v>15802.6</v>
      </c>
      <c r="F18" s="23">
        <v>15802.6</v>
      </c>
      <c r="G18" s="23">
        <f t="shared" si="1"/>
        <v>53197.4</v>
      </c>
      <c r="H18" s="6">
        <v>2600</v>
      </c>
    </row>
    <row r="19" spans="1:8" x14ac:dyDescent="0.2">
      <c r="A19" s="11" t="s">
        <v>72</v>
      </c>
      <c r="B19" s="23">
        <v>6000</v>
      </c>
      <c r="C19" s="23">
        <v>0</v>
      </c>
      <c r="D19" s="23">
        <f t="shared" si="0"/>
        <v>6000</v>
      </c>
      <c r="E19" s="23">
        <v>0</v>
      </c>
      <c r="F19" s="23">
        <v>0</v>
      </c>
      <c r="G19" s="23">
        <f t="shared" si="1"/>
        <v>6000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23500</v>
      </c>
      <c r="C21" s="23">
        <v>0</v>
      </c>
      <c r="D21" s="23">
        <f t="shared" si="0"/>
        <v>23500</v>
      </c>
      <c r="E21" s="23">
        <v>3535.88</v>
      </c>
      <c r="F21" s="23">
        <v>3535.88</v>
      </c>
      <c r="G21" s="23">
        <f t="shared" si="1"/>
        <v>19964.12</v>
      </c>
      <c r="H21" s="6">
        <v>2900</v>
      </c>
    </row>
    <row r="22" spans="1:8" x14ac:dyDescent="0.2">
      <c r="A22" s="9" t="s">
        <v>58</v>
      </c>
      <c r="B22" s="28">
        <f>SUM(B23:B31)</f>
        <v>307500</v>
      </c>
      <c r="C22" s="28">
        <f>SUM(C23:C31)</f>
        <v>-5500</v>
      </c>
      <c r="D22" s="28">
        <f t="shared" si="0"/>
        <v>302000</v>
      </c>
      <c r="E22" s="28">
        <f>SUM(E23:E31)</f>
        <v>34141.51</v>
      </c>
      <c r="F22" s="28">
        <f>SUM(F23:F31)</f>
        <v>34141.51</v>
      </c>
      <c r="G22" s="28">
        <f t="shared" si="1"/>
        <v>267858.49</v>
      </c>
      <c r="H22" s="10">
        <v>0</v>
      </c>
    </row>
    <row r="23" spans="1:8" x14ac:dyDescent="0.2">
      <c r="A23" s="11" t="s">
        <v>75</v>
      </c>
      <c r="B23" s="23">
        <v>50000</v>
      </c>
      <c r="C23" s="23">
        <v>0</v>
      </c>
      <c r="D23" s="23">
        <f t="shared" si="0"/>
        <v>50000</v>
      </c>
      <c r="E23" s="23">
        <v>3872.53</v>
      </c>
      <c r="F23" s="23">
        <v>3872.53</v>
      </c>
      <c r="G23" s="23">
        <f t="shared" si="1"/>
        <v>46127.47</v>
      </c>
      <c r="H23" s="6">
        <v>3100</v>
      </c>
    </row>
    <row r="24" spans="1:8" x14ac:dyDescent="0.2">
      <c r="A24" s="11" t="s">
        <v>76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77</v>
      </c>
      <c r="B25" s="23">
        <v>5000</v>
      </c>
      <c r="C25" s="23">
        <v>0</v>
      </c>
      <c r="D25" s="23">
        <f t="shared" si="0"/>
        <v>5000</v>
      </c>
      <c r="E25" s="23">
        <v>0</v>
      </c>
      <c r="F25" s="23">
        <v>0</v>
      </c>
      <c r="G25" s="23">
        <f t="shared" si="1"/>
        <v>5000</v>
      </c>
      <c r="H25" s="6">
        <v>3300</v>
      </c>
    </row>
    <row r="26" spans="1:8" x14ac:dyDescent="0.2">
      <c r="A26" s="11" t="s">
        <v>78</v>
      </c>
      <c r="B26" s="23">
        <v>9000</v>
      </c>
      <c r="C26" s="23">
        <v>0</v>
      </c>
      <c r="D26" s="23">
        <f t="shared" si="0"/>
        <v>9000</v>
      </c>
      <c r="E26" s="23">
        <v>1194.8</v>
      </c>
      <c r="F26" s="23">
        <v>1194.8</v>
      </c>
      <c r="G26" s="23">
        <f t="shared" si="1"/>
        <v>7805.2</v>
      </c>
      <c r="H26" s="6">
        <v>3400</v>
      </c>
    </row>
    <row r="27" spans="1:8" x14ac:dyDescent="0.2">
      <c r="A27" s="11" t="s">
        <v>79</v>
      </c>
      <c r="B27" s="23">
        <v>61000</v>
      </c>
      <c r="C27" s="23">
        <v>-1250</v>
      </c>
      <c r="D27" s="23">
        <f t="shared" si="0"/>
        <v>59750</v>
      </c>
      <c r="E27" s="23">
        <v>1846.14</v>
      </c>
      <c r="F27" s="23">
        <v>1846.14</v>
      </c>
      <c r="G27" s="23">
        <f t="shared" si="1"/>
        <v>57903.86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119500</v>
      </c>
      <c r="C29" s="23">
        <v>-1750</v>
      </c>
      <c r="D29" s="23">
        <f t="shared" si="0"/>
        <v>117750</v>
      </c>
      <c r="E29" s="23">
        <v>23076.04</v>
      </c>
      <c r="F29" s="23">
        <v>23076.04</v>
      </c>
      <c r="G29" s="23">
        <f t="shared" si="1"/>
        <v>94673.959999999992</v>
      </c>
      <c r="H29" s="6">
        <v>3700</v>
      </c>
    </row>
    <row r="30" spans="1:8" x14ac:dyDescent="0.2">
      <c r="A30" s="11" t="s">
        <v>81</v>
      </c>
      <c r="B30" s="23">
        <v>53000</v>
      </c>
      <c r="C30" s="23">
        <v>-2500</v>
      </c>
      <c r="D30" s="23">
        <f t="shared" si="0"/>
        <v>50500</v>
      </c>
      <c r="E30" s="23">
        <v>4152</v>
      </c>
      <c r="F30" s="23">
        <v>4152</v>
      </c>
      <c r="G30" s="23">
        <f t="shared" si="1"/>
        <v>46348</v>
      </c>
      <c r="H30" s="6">
        <v>3800</v>
      </c>
    </row>
    <row r="31" spans="1:8" x14ac:dyDescent="0.2">
      <c r="A31" s="11" t="s">
        <v>18</v>
      </c>
      <c r="B31" s="23">
        <v>10000</v>
      </c>
      <c r="C31" s="23">
        <v>0</v>
      </c>
      <c r="D31" s="23">
        <f t="shared" si="0"/>
        <v>10000</v>
      </c>
      <c r="E31" s="23">
        <v>0</v>
      </c>
      <c r="F31" s="23">
        <v>0</v>
      </c>
      <c r="G31" s="23">
        <f t="shared" si="1"/>
        <v>10000</v>
      </c>
      <c r="H31" s="6">
        <v>3900</v>
      </c>
    </row>
    <row r="32" spans="1:8" x14ac:dyDescent="0.2">
      <c r="A32" s="9" t="s">
        <v>118</v>
      </c>
      <c r="B32" s="28">
        <f>SUM(B33:B41)</f>
        <v>265897.93</v>
      </c>
      <c r="C32" s="28">
        <f>SUM(C33:C41)</f>
        <v>2501385.9900000002</v>
      </c>
      <c r="D32" s="28">
        <f t="shared" si="0"/>
        <v>2767283.9200000004</v>
      </c>
      <c r="E32" s="28">
        <f>SUM(E33:E41)</f>
        <v>79147.7</v>
      </c>
      <c r="F32" s="28">
        <f>SUM(F33:F41)</f>
        <v>79147.7</v>
      </c>
      <c r="G32" s="28">
        <f t="shared" si="1"/>
        <v>2688136.22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265897.93</v>
      </c>
      <c r="C36" s="23">
        <v>2501385.9900000002</v>
      </c>
      <c r="D36" s="23">
        <f t="shared" si="0"/>
        <v>2767283.9200000004</v>
      </c>
      <c r="E36" s="23">
        <v>79147.7</v>
      </c>
      <c r="F36" s="23">
        <v>79147.7</v>
      </c>
      <c r="G36" s="23">
        <f t="shared" si="1"/>
        <v>2688136.22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37500</v>
      </c>
      <c r="C42" s="28">
        <f>SUM(C43:C51)</f>
        <v>6000</v>
      </c>
      <c r="D42" s="28">
        <f t="shared" si="0"/>
        <v>43500</v>
      </c>
      <c r="E42" s="28">
        <f>SUM(E43:E51)</f>
        <v>21000</v>
      </c>
      <c r="F42" s="28">
        <f>SUM(F43:F51)</f>
        <v>21000</v>
      </c>
      <c r="G42" s="28">
        <f t="shared" si="1"/>
        <v>22500</v>
      </c>
      <c r="H42" s="10">
        <v>0</v>
      </c>
    </row>
    <row r="43" spans="1:8" x14ac:dyDescent="0.2">
      <c r="A43" s="3" t="s">
        <v>89</v>
      </c>
      <c r="B43" s="23">
        <v>35500</v>
      </c>
      <c r="C43" s="23">
        <v>6000</v>
      </c>
      <c r="D43" s="23">
        <f t="shared" si="0"/>
        <v>41500</v>
      </c>
      <c r="E43" s="23">
        <v>21000</v>
      </c>
      <c r="F43" s="23">
        <v>21000</v>
      </c>
      <c r="G43" s="23">
        <f t="shared" si="1"/>
        <v>20500</v>
      </c>
      <c r="H43" s="6">
        <v>5100</v>
      </c>
    </row>
    <row r="44" spans="1:8" x14ac:dyDescent="0.2">
      <c r="A44" s="11" t="s">
        <v>90</v>
      </c>
      <c r="B44" s="23">
        <v>2000</v>
      </c>
      <c r="C44" s="23">
        <v>0</v>
      </c>
      <c r="D44" s="23">
        <f t="shared" si="0"/>
        <v>2000</v>
      </c>
      <c r="E44" s="23">
        <v>0</v>
      </c>
      <c r="F44" s="23">
        <v>0</v>
      </c>
      <c r="G44" s="23">
        <f t="shared" si="1"/>
        <v>2000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3840000</v>
      </c>
      <c r="C76" s="26">
        <f t="shared" si="4"/>
        <v>2506385.9900000002</v>
      </c>
      <c r="D76" s="26">
        <f t="shared" si="4"/>
        <v>6346385.9900000002</v>
      </c>
      <c r="E76" s="26">
        <f t="shared" si="4"/>
        <v>740762.48</v>
      </c>
      <c r="F76" s="26">
        <f t="shared" si="4"/>
        <v>740762.48</v>
      </c>
      <c r="G76" s="26">
        <f t="shared" si="4"/>
        <v>5605623.5099999998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138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3840000</v>
      </c>
      <c r="C15" s="28">
        <f t="shared" si="3"/>
        <v>2506385.9900000002</v>
      </c>
      <c r="D15" s="28">
        <f t="shared" si="3"/>
        <v>6346385.9900000002</v>
      </c>
      <c r="E15" s="28">
        <f t="shared" si="3"/>
        <v>740762.48</v>
      </c>
      <c r="F15" s="28">
        <f t="shared" si="3"/>
        <v>740762.48</v>
      </c>
      <c r="G15" s="28">
        <f t="shared" si="3"/>
        <v>5605623.5099999998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451705.77</v>
      </c>
      <c r="C18" s="23">
        <v>-750</v>
      </c>
      <c r="D18" s="23">
        <f t="shared" si="5"/>
        <v>450955.77</v>
      </c>
      <c r="E18" s="23">
        <v>93727.77</v>
      </c>
      <c r="F18" s="23">
        <v>93727.77</v>
      </c>
      <c r="G18" s="23">
        <f t="shared" si="4"/>
        <v>357228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432294.6</v>
      </c>
      <c r="C20" s="23">
        <v>3500</v>
      </c>
      <c r="D20" s="23">
        <f t="shared" si="5"/>
        <v>435794.6</v>
      </c>
      <c r="E20" s="23">
        <v>96039.06</v>
      </c>
      <c r="F20" s="23">
        <v>96039.06</v>
      </c>
      <c r="G20" s="23">
        <f t="shared" si="4"/>
        <v>339755.54</v>
      </c>
    </row>
    <row r="21" spans="1:7" x14ac:dyDescent="0.2">
      <c r="A21" s="17" t="s">
        <v>45</v>
      </c>
      <c r="B21" s="23">
        <v>2955999.63</v>
      </c>
      <c r="C21" s="23">
        <v>2503635.9900000002</v>
      </c>
      <c r="D21" s="23">
        <f t="shared" si="5"/>
        <v>5459635.6200000001</v>
      </c>
      <c r="E21" s="23">
        <v>550995.65</v>
      </c>
      <c r="F21" s="23">
        <v>550995.65</v>
      </c>
      <c r="G21" s="23">
        <f t="shared" si="4"/>
        <v>4908639.97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3840000</v>
      </c>
      <c r="C41" s="24">
        <f t="shared" si="12"/>
        <v>2506385.9900000002</v>
      </c>
      <c r="D41" s="24">
        <f t="shared" si="12"/>
        <v>6346385.9900000002</v>
      </c>
      <c r="E41" s="24">
        <f t="shared" si="12"/>
        <v>740762.48</v>
      </c>
      <c r="F41" s="24">
        <f t="shared" si="12"/>
        <v>740762.48</v>
      </c>
      <c r="G41" s="24">
        <f t="shared" si="12"/>
        <v>5605623.5099999998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2018-07-14T22:21:14Z</cp:lastPrinted>
  <dcterms:created xsi:type="dcterms:W3CDTF">2014-02-10T03:37:14Z</dcterms:created>
  <dcterms:modified xsi:type="dcterms:W3CDTF">2026-04-27T22:17:01Z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