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2026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EAI!$A$1:$G$56</definedName>
  </definedNames>
  <calcPr calcId="152511"/>
  <fileRecoveryPr autoRecover="0"/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<sst xmlns="http://schemas.openxmlformats.org/spreadsheetml/2006/main" count="90" uniqueCount="45">
  <si>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</si>
  <si>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</si>
  <si>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</si>
  <si>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</si>
  <si>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</si>
  <si>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</si>
  <si>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</si>
  <si>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</si>
  <si>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</si>
  <si>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</si>
  <si>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</si>
  <si>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</si>
  <si>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</si>
  <si>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</si>
  <si>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</si>
  <si>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</si>
  <si>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</si>
  <si>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</si>
  <si>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</si>
  <si>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</si>
  <si>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</si>
  <si>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</si>
  <si>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</si>
  <si>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</si>
  <si>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</si>
  <si>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</si>
  <si>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</si>
  <si>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</si>
  <si>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</si>
  <si>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</si>
  <si>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</si>
  <si>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</si>
  <si>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</si>
  <si>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</si>
  <si>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</si>
  <si>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</si>
  <si>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</si>
  <si>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</si>
  <si>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</si>
  <si>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</si>
  <si>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Municipio de Atarjea, Gto.
Estado Analítico de Ingresos
Del 1 de Enero al 31 de Marzo de 2026
(Cifras en Pesos)</t>
  </si>
  <si>
    <t>Prof. José Luis Rivas Loyola</t>
  </si>
  <si>
    <t>Lic. Jorge García Hernández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</si>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</sst>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13" fillId="0" borderId="0" xfId="26" applyFont="1" applyAlignment="1" applyProtection="1">
      <alignment horizontal="center" vertical="top"/>
      <protection locked="0"/>
    </xf>
    <xf numFmtId="0" fontId="13" fillId="0" borderId="0" xfId="0" applyFont="1"/>
  </cellXfs>
  <cellStyles count="27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6"/>
    <cellStyle name="Normal 2 4" xfId="23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0</xdr:row>
      <xdr:rowOff>752474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tabSelected="1" view="pageBreakPreview" zoomScale="115" zoomScaleNormal="100" zoomScaleSheetLayoutView="115" workbookViewId="0">
      <selection activeCell="O69" sqref="O69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60.75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95223.69</v>
      </c>
      <c r="C4" s="28">
        <v>0</v>
      </c>
      <c r="D4" s="28">
        <f>B4+C4</f>
        <v>95223.69</v>
      </c>
      <c r="E4" s="28">
        <v>36288</v>
      </c>
      <c r="F4" s="28">
        <v>36288</v>
      </c>
      <c r="G4" s="28">
        <f>F4-B4</f>
        <v>-58935.69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73704.83</v>
      </c>
      <c r="C7" s="29">
        <v>0</v>
      </c>
      <c r="D7" s="29">
        <f t="shared" si="0"/>
        <v>73704.83</v>
      </c>
      <c r="E7" s="29">
        <v>2923.32</v>
      </c>
      <c r="F7" s="29">
        <v>2923.32</v>
      </c>
      <c r="G7" s="29">
        <f t="shared" si="1"/>
        <v>-70781.509999999995</v>
      </c>
      <c r="H7" s="18" t="s">
        <v>22</v>
      </c>
    </row>
    <row r="8" spans="1:8" x14ac:dyDescent="0.2">
      <c r="A8" s="19" t="s">
        <v>4</v>
      </c>
      <c r="B8" s="29">
        <v>58740.87</v>
      </c>
      <c r="C8" s="29">
        <v>257000</v>
      </c>
      <c r="D8" s="29">
        <f t="shared" si="0"/>
        <v>315740.87</v>
      </c>
      <c r="E8" s="29">
        <v>30104.77</v>
      </c>
      <c r="F8" s="29">
        <v>30104.77</v>
      </c>
      <c r="G8" s="29">
        <f t="shared" si="1"/>
        <v>-28636.100000000002</v>
      </c>
      <c r="H8" s="18" t="s">
        <v>23</v>
      </c>
    </row>
    <row r="9" spans="1:8" x14ac:dyDescent="0.2">
      <c r="A9" s="20" t="s">
        <v>5</v>
      </c>
      <c r="B9" s="29">
        <v>116908.58</v>
      </c>
      <c r="C9" s="29">
        <v>300000</v>
      </c>
      <c r="D9" s="29">
        <f t="shared" ref="D9:D12" si="2">B9+C9</f>
        <v>416908.58</v>
      </c>
      <c r="E9" s="29">
        <v>74832.28</v>
      </c>
      <c r="F9" s="29">
        <v>74832.28</v>
      </c>
      <c r="G9" s="29">
        <f t="shared" ref="G9:G12" si="3">F9-B9</f>
        <v>-42076.3</v>
      </c>
      <c r="H9" s="18" t="s">
        <v>24</v>
      </c>
    </row>
    <row r="10" spans="1:8" x14ac:dyDescent="0.2">
      <c r="A10" s="19" t="s">
        <v>13</v>
      </c>
      <c r="B10" s="29">
        <v>0</v>
      </c>
      <c r="C10" s="29">
        <v>0</v>
      </c>
      <c r="D10" s="29">
        <f t="shared" si="2"/>
        <v>0</v>
      </c>
      <c r="E10" s="29">
        <v>0</v>
      </c>
      <c r="F10" s="29">
        <v>0</v>
      </c>
      <c r="G10" s="29">
        <f t="shared" si="3"/>
        <v>0</v>
      </c>
      <c r="H10" s="18" t="s">
        <v>25</v>
      </c>
    </row>
    <row r="11" spans="1:8" ht="22.5" x14ac:dyDescent="0.2">
      <c r="A11" s="37" t="s">
        <v>35</v>
      </c>
      <c r="B11" s="29">
        <v>68730186.060000002</v>
      </c>
      <c r="C11" s="29">
        <v>4962029.3</v>
      </c>
      <c r="D11" s="29">
        <f t="shared" si="2"/>
        <v>73692215.359999999</v>
      </c>
      <c r="E11" s="29">
        <v>26046826.379999999</v>
      </c>
      <c r="F11" s="29">
        <v>26046826.379999999</v>
      </c>
      <c r="G11" s="29">
        <f t="shared" si="3"/>
        <v>-42683359.680000007</v>
      </c>
      <c r="H11" s="18" t="s">
        <v>26</v>
      </c>
    </row>
    <row r="12" spans="1:8" ht="22.5" x14ac:dyDescent="0.2">
      <c r="A12" s="19" t="s">
        <v>14</v>
      </c>
      <c r="B12" s="29">
        <v>12552749.93</v>
      </c>
      <c r="C12" s="29">
        <v>1655527.79</v>
      </c>
      <c r="D12" s="29">
        <f t="shared" si="2"/>
        <v>14208277.719999999</v>
      </c>
      <c r="E12" s="29">
        <v>1374524.18</v>
      </c>
      <c r="F12" s="29">
        <v>1374524.18</v>
      </c>
      <c r="G12" s="29">
        <f t="shared" si="3"/>
        <v>-11178225.75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81627513.960000008</v>
      </c>
      <c r="C15" s="31">
        <f t="shared" ref="C15:G15" si="6">SUM(C4:C13)</f>
        <v>7174557.0899999999</v>
      </c>
      <c r="D15" s="31">
        <f t="shared" si="6"/>
        <v>88802071.049999997</v>
      </c>
      <c r="E15" s="31">
        <f t="shared" si="6"/>
        <v>27565498.93</v>
      </c>
      <c r="F15" s="32">
        <f t="shared" si="6"/>
        <v>27565498.93</v>
      </c>
      <c r="G15" s="33">
        <f t="shared" si="6"/>
        <v>-54062015.030000009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/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81627513.960000008</v>
      </c>
      <c r="C19" s="34">
        <f t="shared" si="7"/>
        <v>7174557.0899999999</v>
      </c>
      <c r="D19" s="34">
        <f t="shared" si="7"/>
        <v>88802071.049999997</v>
      </c>
      <c r="E19" s="34">
        <f t="shared" si="7"/>
        <v>27565498.93</v>
      </c>
      <c r="F19" s="34">
        <f t="shared" si="7"/>
        <v>27565498.93</v>
      </c>
      <c r="G19" s="34">
        <f t="shared" si="7"/>
        <v>-54062015.030000009</v>
      </c>
      <c r="H19" s="18" t="s">
        <v>29</v>
      </c>
    </row>
    <row r="20" spans="1:8" x14ac:dyDescent="0.2">
      <c r="A20" s="22" t="s">
        <v>0</v>
      </c>
      <c r="B20" s="35">
        <v>95223.69</v>
      </c>
      <c r="C20" s="35">
        <v>0</v>
      </c>
      <c r="D20" s="35">
        <f t="shared" ref="D20:D23" si="8">B20+C20</f>
        <v>95223.69</v>
      </c>
      <c r="E20" s="35">
        <v>36288</v>
      </c>
      <c r="F20" s="35">
        <v>36288</v>
      </c>
      <c r="G20" s="35">
        <f t="shared" ref="G20:G23" si="9">F20-B20</f>
        <v>-58935.69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73704.83</v>
      </c>
      <c r="C23" s="35">
        <v>0</v>
      </c>
      <c r="D23" s="35">
        <f t="shared" si="8"/>
        <v>73704.83</v>
      </c>
      <c r="E23" s="35">
        <v>2923.32</v>
      </c>
      <c r="F23" s="35">
        <v>2923.32</v>
      </c>
      <c r="G23" s="35">
        <f t="shared" si="9"/>
        <v>-70781.509999999995</v>
      </c>
      <c r="H23" s="18" t="s">
        <v>22</v>
      </c>
    </row>
    <row r="24" spans="1:8" x14ac:dyDescent="0.2">
      <c r="A24" s="22" t="s">
        <v>16</v>
      </c>
      <c r="B24" s="35">
        <v>58740.87</v>
      </c>
      <c r="C24" s="35">
        <v>257000</v>
      </c>
      <c r="D24" s="35">
        <f t="shared" ref="D24" si="10">B24+C24</f>
        <v>315740.87</v>
      </c>
      <c r="E24" s="35">
        <v>30104.77</v>
      </c>
      <c r="F24" s="35">
        <v>30104.77</v>
      </c>
      <c r="G24" s="35">
        <f t="shared" ref="G24" si="11">F24-B24</f>
        <v>-28636.100000000002</v>
      </c>
      <c r="H24" s="18" t="s">
        <v>23</v>
      </c>
    </row>
    <row r="25" spans="1:8" x14ac:dyDescent="0.2">
      <c r="A25" s="22" t="s">
        <v>17</v>
      </c>
      <c r="B25" s="35">
        <v>116908.58</v>
      </c>
      <c r="C25" s="35">
        <v>300000</v>
      </c>
      <c r="D25" s="35">
        <f t="shared" ref="D25:D27" si="12">B25+C25</f>
        <v>416908.58</v>
      </c>
      <c r="E25" s="35">
        <v>74832.28</v>
      </c>
      <c r="F25" s="35">
        <v>74832.28</v>
      </c>
      <c r="G25" s="35">
        <f t="shared" ref="G25:G27" si="13">F25-B25</f>
        <v>-42076.3</v>
      </c>
      <c r="H25" s="18" t="s">
        <v>24</v>
      </c>
    </row>
    <row r="26" spans="1:8" ht="22.5" x14ac:dyDescent="0.2">
      <c r="A26" s="22" t="s">
        <v>35</v>
      </c>
      <c r="B26" s="35">
        <v>68730186.060000002</v>
      </c>
      <c r="C26" s="35">
        <v>4962029.3</v>
      </c>
      <c r="D26" s="35">
        <f t="shared" si="12"/>
        <v>73692215.359999999</v>
      </c>
      <c r="E26" s="35">
        <v>26046826.379999999</v>
      </c>
      <c r="F26" s="35">
        <v>26046826.379999999</v>
      </c>
      <c r="G26" s="35">
        <f t="shared" si="13"/>
        <v>-42683359.680000007</v>
      </c>
      <c r="H26" s="18" t="s">
        <v>26</v>
      </c>
    </row>
    <row r="27" spans="1:8" ht="22.5" x14ac:dyDescent="0.2">
      <c r="A27" s="22" t="s">
        <v>14</v>
      </c>
      <c r="B27" s="35">
        <v>12552749.93</v>
      </c>
      <c r="C27" s="35">
        <v>1655527.79</v>
      </c>
      <c r="D27" s="35">
        <f t="shared" si="12"/>
        <v>14208277.719999999</v>
      </c>
      <c r="E27" s="35">
        <v>1374524.18</v>
      </c>
      <c r="F27" s="35">
        <v>1374524.18</v>
      </c>
      <c r="G27" s="35">
        <f t="shared" si="13"/>
        <v>-11178225.75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0</v>
      </c>
      <c r="C29" s="36">
        <f t="shared" si="14"/>
        <v>0</v>
      </c>
      <c r="D29" s="36">
        <f t="shared" si="14"/>
        <v>0</v>
      </c>
      <c r="E29" s="36">
        <f t="shared" si="14"/>
        <v>0</v>
      </c>
      <c r="F29" s="36">
        <f t="shared" si="14"/>
        <v>0</v>
      </c>
      <c r="G29" s="36">
        <f t="shared" si="14"/>
        <v>0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 t="shared" si="15"/>
        <v>0</v>
      </c>
      <c r="H32" s="18" t="s">
        <v>25</v>
      </c>
    </row>
    <row r="33" spans="1:8" ht="22.5" x14ac:dyDescent="0.2">
      <c r="A33" s="22" t="s">
        <v>14</v>
      </c>
      <c r="B33" s="35">
        <v>0</v>
      </c>
      <c r="C33" s="35">
        <v>0</v>
      </c>
      <c r="D33" s="35">
        <f>B33+C33</f>
        <v>0</v>
      </c>
      <c r="E33" s="35">
        <v>0</v>
      </c>
      <c r="F33" s="35">
        <v>0</v>
      </c>
      <c r="G33" s="35">
        <f t="shared" ref="G33" si="16">F33-B33</f>
        <v>0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81627513.960000008</v>
      </c>
      <c r="C38" s="31">
        <f t="shared" ref="C38:G38" si="18">SUM(C35+C29+C19)</f>
        <v>7174557.0899999999</v>
      </c>
      <c r="D38" s="31">
        <f t="shared" si="18"/>
        <v>88802071.049999997</v>
      </c>
      <c r="E38" s="31">
        <f t="shared" si="18"/>
        <v>27565498.93</v>
      </c>
      <c r="F38" s="31">
        <f t="shared" si="18"/>
        <v>27565498.93</v>
      </c>
      <c r="G38" s="33">
        <f t="shared" si="18"/>
        <v>-54062015.030000009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  <row r="55" spans="1:7" ht="12.75" x14ac:dyDescent="0.2">
      <c r="A55" s="44" t="s">
        <v>41</v>
      </c>
      <c r="B55" s="44"/>
      <c r="C55" s="45"/>
      <c r="D55" s="45"/>
      <c r="E55" s="44" t="s">
        <v>42</v>
      </c>
      <c r="F55" s="44"/>
      <c r="G55" s="44"/>
    </row>
    <row r="56" spans="1:7" ht="12.75" x14ac:dyDescent="0.2">
      <c r="A56" s="44" t="s">
        <v>43</v>
      </c>
      <c r="B56" s="44"/>
      <c r="C56" s="45"/>
      <c r="D56" s="45"/>
      <c r="E56" s="44" t="s">
        <v>44</v>
      </c>
      <c r="F56" s="44"/>
      <c r="G56" s="44"/>
    </row>
  </sheetData>
  <sheetProtection formatCells="0" formatColumns="0" formatRows="0" insertRows="0" autoFilter="0"/>
  <mergeCells count="10">
    <mergeCell ref="A55:B55"/>
    <mergeCell ref="E55:G55"/>
    <mergeCell ref="A56:B56"/>
    <mergeCell ref="E56:G56"/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scale="63" orientation="portrait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2026-05-04T18:13:21Z</cp:lastPrinted>
  <dcterms:created xsi:type="dcterms:W3CDTF">2012-12-11T20:48:19Z</dcterms:created>
  <dcterms:modified xsi:type="dcterms:W3CDTF">2026-05-04T18:13:35Z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