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<sst xmlns="http://schemas.openxmlformats.org/spreadsheetml/2006/main" count="27" uniqueCount="27">
  <si>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</si>
  <si>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</si>
  <si>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</si>
  <si>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</si>
  <si>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</si>
  <si>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</si>
  <si>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</si>
  <si>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</si>
  <si>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</si>
  <si>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</si>
  <si>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</si>
  <si>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</si>
  <si>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</si>
  <si>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</si>
  <si>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</si>
  <si>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</si>
  <si>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</si>
  <si>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</si>
  <si>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</si>
  <si>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</si>
  <si>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</si>
  <si>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</si>
  <si>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</si>
  <si>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</si>
  <si>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</si>
  <si>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</si>
  <si>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Atarjea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</si>
</sst>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4146944.29</v>
      </c>
      <c r="C3" s="8">
        <f t="shared" ref="C3:F3" si="0">C4+C12</f>
        <v>1090349.52</v>
      </c>
      <c r="D3" s="8">
        <f t="shared" si="0"/>
        <v>825654.75</v>
      </c>
      <c r="E3" s="8">
        <f t="shared" si="0"/>
        <v>4411639.0599999996</v>
      </c>
      <c r="F3" s="8">
        <f t="shared" si="0"/>
        <v>264694.7699999999</v>
      </c>
    </row>
    <row r="4" spans="1:6" x14ac:dyDescent="0.2">
      <c r="A4" s="5" t="s">
        <v>4</v>
      </c>
      <c r="B4" s="8">
        <f>SUM(B5:B11)</f>
        <v>3832091.9</v>
      </c>
      <c r="C4" s="8">
        <f>SUM(C5:C11)</f>
        <v>1048349.52</v>
      </c>
      <c r="D4" s="8">
        <f>SUM(D5:D11)</f>
        <v>781824.87</v>
      </c>
      <c r="E4" s="8">
        <f>SUM(E5:E11)</f>
        <v>4098616.55</v>
      </c>
      <c r="F4" s="8">
        <f>SUM(F5:F11)</f>
        <v>266524.64999999991</v>
      </c>
    </row>
    <row r="5" spans="1:6" x14ac:dyDescent="0.2">
      <c r="A5" s="6" t="s">
        <v>5</v>
      </c>
      <c r="B5" s="9">
        <v>3260302.77</v>
      </c>
      <c r="C5" s="9">
        <v>990849.52</v>
      </c>
      <c r="D5" s="9">
        <v>766424.87</v>
      </c>
      <c r="E5" s="9">
        <f>B5+C5-D5</f>
        <v>3484727.42</v>
      </c>
      <c r="F5" s="9">
        <f t="shared" ref="F5:F11" si="1">E5-B5</f>
        <v>224424.64999999991</v>
      </c>
    </row>
    <row r="6" spans="1:6" x14ac:dyDescent="0.2">
      <c r="A6" s="6" t="s">
        <v>6</v>
      </c>
      <c r="B6" s="9">
        <v>571789.13</v>
      </c>
      <c r="C6" s="9">
        <v>57500</v>
      </c>
      <c r="D6" s="9">
        <v>15400</v>
      </c>
      <c r="E6" s="9">
        <f t="shared" ref="E6:E11" si="2">B6+C6-D6</f>
        <v>613889.13</v>
      </c>
      <c r="F6" s="9">
        <f t="shared" si="1"/>
        <v>42100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314852.3899999999</v>
      </c>
      <c r="C12" s="8">
        <f>SUM(C13:C21)</f>
        <v>42000</v>
      </c>
      <c r="D12" s="8">
        <f>SUM(D13:D21)</f>
        <v>43829.880000000005</v>
      </c>
      <c r="E12" s="8">
        <f>SUM(E13:E21)</f>
        <v>313022.50999999989</v>
      </c>
      <c r="F12" s="8">
        <f>SUM(F13:F21)</f>
        <v>-1829.8800000000047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1287104.6499999999</v>
      </c>
      <c r="C16" s="9">
        <v>42000</v>
      </c>
      <c r="D16" s="9">
        <v>21000</v>
      </c>
      <c r="E16" s="9">
        <f t="shared" si="4"/>
        <v>1308104.6499999999</v>
      </c>
      <c r="F16" s="9">
        <f t="shared" si="3"/>
        <v>21000</v>
      </c>
    </row>
    <row r="17" spans="1:6" x14ac:dyDescent="0.2">
      <c r="A17" s="6" t="s">
        <v>15</v>
      </c>
      <c r="B17" s="9">
        <v>30160</v>
      </c>
      <c r="C17" s="9">
        <v>0</v>
      </c>
      <c r="D17" s="9">
        <v>0</v>
      </c>
      <c r="E17" s="9">
        <f t="shared" si="4"/>
        <v>30160</v>
      </c>
      <c r="F17" s="9">
        <f t="shared" si="3"/>
        <v>0</v>
      </c>
    </row>
    <row r="18" spans="1:6" x14ac:dyDescent="0.2">
      <c r="A18" s="6" t="s">
        <v>16</v>
      </c>
      <c r="B18" s="9">
        <v>-1002412.26</v>
      </c>
      <c r="C18" s="9">
        <v>0</v>
      </c>
      <c r="D18" s="9">
        <v>22829.88</v>
      </c>
      <c r="E18" s="9">
        <f t="shared" si="4"/>
        <v>-1025242.14</v>
      </c>
      <c r="F18" s="9">
        <f t="shared" si="3"/>
        <v>-22829.880000000005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2018-03-08T18:40:55Z</cp:lastPrinted>
  <dcterms:created xsi:type="dcterms:W3CDTF">2014-02-09T04:04:15Z</dcterms:created>
  <dcterms:modified xsi:type="dcterms:W3CDTF">2026-04-27T23:35:45Z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