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CUENTA PUBLICA 2026\PRIMER TRIMESTRE\INFORMACION FINANCIERA 2026\"/>
    </mc:Choice>
  </mc:AlternateContent>
  <bookViews>
    <workbookView xWindow="0" yWindow="0" windowWidth="21600" windowHeight="10080"/>
  </bookViews>
  <sheets>
    <sheet name="EAA" sheetId="2" r:id="rId1"/>
  </sheets>
  <definedNames>
    <definedName name="_xlnm._FilterDatabase" localSheetId="0" hidden="1">EAA!$A$2:$F$21</definedName>
    <definedName name="_xlnm.Print_Area" localSheetId="0">EAA!$A$1:$F$35</definedName>
  </definedNames>
  <calcPr calcId="152511"/>
</workbook>
</file>

<file path=xl/calcChain.xml><?xml version="1.0" encoding="utf-8"?>
<calcChain xmlns="http://schemas.openxmlformats.org/spreadsheetml/2006/main">
  <c r="E21" i="2" l="1"/>
  <c r="F21" i="2" s="1"/>
  <c r="E20" i="2"/>
  <c r="F20" i="2" s="1"/>
  <c r="E19" i="2"/>
  <c r="F19" i="2" s="1"/>
  <c r="E18" i="2"/>
  <c r="F18" i="2" s="1"/>
  <c r="E17" i="2"/>
  <c r="F17" i="2" s="1"/>
  <c r="E16" i="2"/>
  <c r="F16" i="2" s="1"/>
  <c r="E15" i="2"/>
  <c r="F15" i="2" s="1"/>
  <c r="E14" i="2"/>
  <c r="F14" i="2" s="1"/>
  <c r="E13" i="2"/>
  <c r="F13" i="2" s="1"/>
  <c r="D12" i="2"/>
  <c r="C12" i="2"/>
  <c r="B12" i="2"/>
  <c r="E11" i="2"/>
  <c r="F11" i="2" s="1"/>
  <c r="E10" i="2"/>
  <c r="F10" i="2" s="1"/>
  <c r="E9" i="2"/>
  <c r="F9" i="2" s="1"/>
  <c r="E8" i="2"/>
  <c r="F8" i="2" s="1"/>
  <c r="E7" i="2"/>
  <c r="F7" i="2" s="1"/>
  <c r="E6" i="2"/>
  <c r="F6" i="2" s="1"/>
  <c r="E5" i="2"/>
  <c r="F5" i="2" s="1"/>
  <c r="D4" i="2"/>
  <c r="C4" i="2"/>
  <c r="B4" i="2"/>
  <c r="D3" i="2" l="1"/>
  <c r="E12" i="2"/>
  <c r="F12" i="2"/>
  <c r="C3" i="2"/>
  <c r="B3" i="2"/>
  <c r="E4" i="2"/>
  <c r="F4" i="2"/>
  <c r="E3" i="2" l="1"/>
  <c r="F3" i="2"/>
</calcChain>
</file>

<file path=xl/sharedStrings.xml><?xml version="1.0" encoding="utf-8"?>
<sst xmlns="http://schemas.openxmlformats.org/spreadsheetml/2006/main" count="31" uniqueCount="31">
  <si>
    <t>ACTIVO</t>
  </si>
  <si>
    <t>Inventarios</t>
  </si>
  <si>
    <t>Almacenes</t>
  </si>
  <si>
    <t>Concepto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</si>
  <si>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</si>
  <si>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</si>
  <si>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</si>
  <si>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</si>
  <si>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</si>
  <si>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</si>
  <si>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</si>
  <si>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</si>
  <si>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</si>
  <si>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</si>
  <si>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</si>
  <si>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</si>
  <si>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</si>
  <si>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</si>
  <si>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</si>
  <si>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</si>
  <si>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Saldo Inicial</t>
  </si>
  <si>
    <t>Cargos del Periodo</t>
  </si>
  <si>
    <t>Abonos del Periodo</t>
  </si>
  <si>
    <t>Saldo Final</t>
  </si>
  <si>
    <t>Bajo protesta de decir verdad declaramos que los Estados Financieros y sus notas, son razonablemente correctos y son responsabilidad del emisor.</t>
  </si>
  <si>
    <t>Variación del Periodo</t>
  </si>
  <si>
    <t>Municipio de Atarjea, Gto.
Estado Analítico del Activo
Del 1 de Enero al 31 de Marzo de 2026
(Cifras en Pesos)</t>
  </si>
  <si>
    <t>Prof. José Luis Rivas Loyola</t>
  </si>
  <si>
    <t>Presidente Municipal</t>
  </si>
  <si>
    <t>Tesorero Municipal</t>
  </si>
  <si>
    <t>C.P. Jorge García Hernandez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</si>
</sst>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5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16">
    <xf numFmtId="0" fontId="0" fillId="0" borderId="0" xfId="0"/>
    <xf numFmtId="0" fontId="0" fillId="0" borderId="0" xfId="0" applyProtection="1">
      <protection locked="0"/>
    </xf>
    <xf numFmtId="4" fontId="3" fillId="2" borderId="4" xfId="8" applyNumberFormat="1" applyFont="1" applyFill="1" applyBorder="1" applyAlignment="1">
      <alignment horizontal="center" vertical="center" wrapText="1"/>
    </xf>
    <xf numFmtId="0" fontId="3" fillId="2" borderId="4" xfId="8" applyFont="1" applyFill="1" applyBorder="1" applyAlignment="1">
      <alignment horizontal="center" vertical="center" wrapText="1"/>
    </xf>
    <xf numFmtId="0" fontId="3" fillId="0" borderId="4" xfId="8" applyFont="1" applyFill="1" applyBorder="1" applyAlignment="1">
      <alignment horizontal="left" vertical="top" indent="1"/>
    </xf>
    <xf numFmtId="0" fontId="3" fillId="0" borderId="4" xfId="8" applyFont="1" applyFill="1" applyBorder="1" applyAlignment="1">
      <alignment horizontal="left" vertical="top" indent="2"/>
    </xf>
    <xf numFmtId="0" fontId="4" fillId="0" borderId="4" xfId="8" applyFont="1" applyFill="1" applyBorder="1" applyAlignment="1">
      <alignment horizontal="left" vertical="top" indent="2"/>
    </xf>
    <xf numFmtId="0" fontId="2" fillId="0" borderId="0" xfId="8" applyAlignment="1" applyProtection="1">
      <alignment horizontal="left" vertical="top" indent="1"/>
      <protection locked="0"/>
    </xf>
    <xf numFmtId="3" fontId="3" fillId="0" borderId="4" xfId="8" applyNumberFormat="1" applyFont="1" applyFill="1" applyBorder="1" applyAlignment="1" applyProtection="1">
      <alignment vertical="top" wrapText="1"/>
      <protection locked="0"/>
    </xf>
    <xf numFmtId="3" fontId="4" fillId="0" borderId="4" xfId="8" applyNumberFormat="1" applyFont="1" applyFill="1" applyBorder="1" applyAlignment="1" applyProtection="1">
      <alignment vertical="top" wrapText="1"/>
      <protection locked="0"/>
    </xf>
    <xf numFmtId="3" fontId="4" fillId="0" borderId="4" xfId="8" applyNumberFormat="1" applyFont="1" applyFill="1" applyBorder="1" applyAlignment="1" applyProtection="1">
      <alignment wrapText="1"/>
      <protection locked="0"/>
    </xf>
    <xf numFmtId="0" fontId="7" fillId="0" borderId="0" xfId="0" applyFont="1"/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center"/>
      <protection locked="0"/>
    </xf>
  </cellXfs>
  <cellStyles count="25">
    <cellStyle name="Euro" xfId="1"/>
    <cellStyle name="Millares 2" xfId="2"/>
    <cellStyle name="Millares 2 2" xfId="3"/>
    <cellStyle name="Millares 2 2 2" xfId="17"/>
    <cellStyle name="Millares 2 3" xfId="4"/>
    <cellStyle name="Millares 2 3 2" xfId="18"/>
    <cellStyle name="Millares 2 4" xfId="16"/>
    <cellStyle name="Millares 3" xfId="5"/>
    <cellStyle name="Millares 3 2" xfId="19"/>
    <cellStyle name="Moneda 2" xfId="6"/>
    <cellStyle name="Moneda 2 2" xfId="20"/>
    <cellStyle name="Normal" xfId="0" builtinId="0"/>
    <cellStyle name="Normal 2" xfId="7"/>
    <cellStyle name="Normal 2 2" xfId="8"/>
    <cellStyle name="Normal 2 3" xfId="21"/>
    <cellStyle name="Normal 3" xfId="9"/>
    <cellStyle name="Normal 3 2" xfId="22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 6 2 2" xfId="24"/>
    <cellStyle name="Normal 6 3" xfId="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1219200</xdr:colOff>
      <xdr:row>0</xdr:row>
      <xdr:rowOff>704850</xdr:rowOff>
    </xdr:to>
    <xdr:pic>
      <xdr:nvPicPr>
        <xdr:cNvPr id="2" name="Imagen 1" descr="C:\Users\Usuario\Downloads\WhatsApp Image 2024-11-05 at 1.28.35 PM.jpe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19200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5"/>
  <sheetViews>
    <sheetView tabSelected="1" view="pageBreakPreview" zoomScaleNormal="100" zoomScaleSheetLayoutView="100" workbookViewId="0">
      <selection activeCell="G51" sqref="G51"/>
    </sheetView>
  </sheetViews>
  <sheetFormatPr baseColWidth="10" defaultColWidth="12" defaultRowHeight="11.25" x14ac:dyDescent="0.2"/>
  <cols>
    <col min="1" max="1" width="65.83203125" style="1" customWidth="1"/>
    <col min="2" max="6" width="20.83203125" style="1" customWidth="1"/>
    <col min="7" max="16384" width="12" style="1"/>
  </cols>
  <sheetData>
    <row r="1" spans="1:6" ht="58.5" customHeight="1" x14ac:dyDescent="0.2">
      <c r="A1" s="12" t="s">
        <v>26</v>
      </c>
      <c r="B1" s="13"/>
      <c r="C1" s="13"/>
      <c r="D1" s="13"/>
      <c r="E1" s="13"/>
      <c r="F1" s="14"/>
    </row>
    <row r="2" spans="1:6" x14ac:dyDescent="0.2">
      <c r="A2" s="3" t="s">
        <v>3</v>
      </c>
      <c r="B2" s="2" t="s">
        <v>20</v>
      </c>
      <c r="C2" s="2" t="s">
        <v>21</v>
      </c>
      <c r="D2" s="2" t="s">
        <v>22</v>
      </c>
      <c r="E2" s="2" t="s">
        <v>23</v>
      </c>
      <c r="F2" s="2" t="s">
        <v>25</v>
      </c>
    </row>
    <row r="3" spans="1:6" x14ac:dyDescent="0.2">
      <c r="A3" s="4" t="s">
        <v>0</v>
      </c>
      <c r="B3" s="8">
        <f>B4+B12</f>
        <v>353941182.64999992</v>
      </c>
      <c r="C3" s="8">
        <f t="shared" ref="C3:F3" si="0">C4+C12</f>
        <v>184274460.61000001</v>
      </c>
      <c r="D3" s="8">
        <f t="shared" si="0"/>
        <v>170157336.72999999</v>
      </c>
      <c r="E3" s="8">
        <f t="shared" si="0"/>
        <v>368058306.52999991</v>
      </c>
      <c r="F3" s="8">
        <f t="shared" si="0"/>
        <v>14117123.879999973</v>
      </c>
    </row>
    <row r="4" spans="1:6" x14ac:dyDescent="0.2">
      <c r="A4" s="5" t="s">
        <v>4</v>
      </c>
      <c r="B4" s="8">
        <f>SUM(B5:B11)</f>
        <v>40934655.07</v>
      </c>
      <c r="C4" s="8">
        <f>SUM(C5:C11)</f>
        <v>122040956.53999999</v>
      </c>
      <c r="D4" s="8">
        <f>SUM(D5:D11)</f>
        <v>124184332.47</v>
      </c>
      <c r="E4" s="8">
        <f>SUM(E5:E11)</f>
        <v>38791279.140000001</v>
      </c>
      <c r="F4" s="8">
        <f>SUM(F5:F11)</f>
        <v>-2143375.9299999969</v>
      </c>
    </row>
    <row r="5" spans="1:6" x14ac:dyDescent="0.2">
      <c r="A5" s="6" t="s">
        <v>5</v>
      </c>
      <c r="B5" s="9">
        <v>33126098.780000001</v>
      </c>
      <c r="C5" s="9">
        <v>71156243.810000002</v>
      </c>
      <c r="D5" s="9">
        <v>69543041.989999995</v>
      </c>
      <c r="E5" s="9">
        <f>B5+C5-D5</f>
        <v>34739300.600000009</v>
      </c>
      <c r="F5" s="9">
        <f t="shared" ref="F5:F11" si="1">E5-B5</f>
        <v>1613201.8200000077</v>
      </c>
    </row>
    <row r="6" spans="1:6" x14ac:dyDescent="0.2">
      <c r="A6" s="6" t="s">
        <v>6</v>
      </c>
      <c r="B6" s="9">
        <v>3365728.58</v>
      </c>
      <c r="C6" s="9">
        <v>48862330.009999998</v>
      </c>
      <c r="D6" s="9">
        <v>48682124.32</v>
      </c>
      <c r="E6" s="9">
        <f t="shared" ref="E6:E11" si="2">B6+C6-D6</f>
        <v>3545934.2699999958</v>
      </c>
      <c r="F6" s="9">
        <f t="shared" si="1"/>
        <v>180205.68999999575</v>
      </c>
    </row>
    <row r="7" spans="1:6" x14ac:dyDescent="0.2">
      <c r="A7" s="6" t="s">
        <v>7</v>
      </c>
      <c r="B7" s="9">
        <v>4442827.71</v>
      </c>
      <c r="C7" s="9">
        <v>2022382.72</v>
      </c>
      <c r="D7" s="9">
        <v>5959166.1600000001</v>
      </c>
      <c r="E7" s="9">
        <f t="shared" si="2"/>
        <v>506044.26999999955</v>
      </c>
      <c r="F7" s="9">
        <f t="shared" si="1"/>
        <v>-3936783.4400000004</v>
      </c>
    </row>
    <row r="8" spans="1:6" x14ac:dyDescent="0.2">
      <c r="A8" s="6" t="s">
        <v>1</v>
      </c>
      <c r="B8" s="9">
        <v>0</v>
      </c>
      <c r="C8" s="9">
        <v>0</v>
      </c>
      <c r="D8" s="9">
        <v>0</v>
      </c>
      <c r="E8" s="9">
        <f t="shared" si="2"/>
        <v>0</v>
      </c>
      <c r="F8" s="9">
        <f t="shared" si="1"/>
        <v>0</v>
      </c>
    </row>
    <row r="9" spans="1:6" x14ac:dyDescent="0.2">
      <c r="A9" s="6" t="s">
        <v>2</v>
      </c>
      <c r="B9" s="9">
        <v>0</v>
      </c>
      <c r="C9" s="9">
        <v>0</v>
      </c>
      <c r="D9" s="9">
        <v>0</v>
      </c>
      <c r="E9" s="9">
        <f t="shared" si="2"/>
        <v>0</v>
      </c>
      <c r="F9" s="9">
        <f t="shared" si="1"/>
        <v>0</v>
      </c>
    </row>
    <row r="10" spans="1:6" x14ac:dyDescent="0.2">
      <c r="A10" s="6" t="s">
        <v>8</v>
      </c>
      <c r="B10" s="9">
        <v>0</v>
      </c>
      <c r="C10" s="9">
        <v>0</v>
      </c>
      <c r="D10" s="9">
        <v>0</v>
      </c>
      <c r="E10" s="9">
        <f t="shared" si="2"/>
        <v>0</v>
      </c>
      <c r="F10" s="9">
        <f t="shared" si="1"/>
        <v>0</v>
      </c>
    </row>
    <row r="11" spans="1:6" x14ac:dyDescent="0.2">
      <c r="A11" s="6" t="s">
        <v>9</v>
      </c>
      <c r="B11" s="9">
        <v>0</v>
      </c>
      <c r="C11" s="9">
        <v>0</v>
      </c>
      <c r="D11" s="9">
        <v>0</v>
      </c>
      <c r="E11" s="9">
        <f t="shared" si="2"/>
        <v>0</v>
      </c>
      <c r="F11" s="9">
        <f t="shared" si="1"/>
        <v>0</v>
      </c>
    </row>
    <row r="12" spans="1:6" x14ac:dyDescent="0.2">
      <c r="A12" s="5" t="s">
        <v>10</v>
      </c>
      <c r="B12" s="8">
        <f>SUM(B13:B21)</f>
        <v>313006527.57999992</v>
      </c>
      <c r="C12" s="8">
        <f>SUM(C13:C21)</f>
        <v>62233504.070000008</v>
      </c>
      <c r="D12" s="8">
        <f>SUM(D13:D21)</f>
        <v>45973004.259999998</v>
      </c>
      <c r="E12" s="8">
        <f>SUM(E13:E21)</f>
        <v>329267027.38999993</v>
      </c>
      <c r="F12" s="8">
        <f>SUM(F13:F21)</f>
        <v>16260499.809999969</v>
      </c>
    </row>
    <row r="13" spans="1:6" x14ac:dyDescent="0.2">
      <c r="A13" s="6" t="s">
        <v>11</v>
      </c>
      <c r="B13" s="9">
        <v>-963755.72</v>
      </c>
      <c r="C13" s="9">
        <v>0</v>
      </c>
      <c r="D13" s="9">
        <v>0</v>
      </c>
      <c r="E13" s="9">
        <f>B13+C13-D13</f>
        <v>-963755.72</v>
      </c>
      <c r="F13" s="9">
        <f t="shared" ref="F13:F21" si="3">E13-B13</f>
        <v>0</v>
      </c>
    </row>
    <row r="14" spans="1:6" x14ac:dyDescent="0.2">
      <c r="A14" s="6" t="s">
        <v>12</v>
      </c>
      <c r="B14" s="10">
        <v>0</v>
      </c>
      <c r="C14" s="10">
        <v>0</v>
      </c>
      <c r="D14" s="10">
        <v>0</v>
      </c>
      <c r="E14" s="10">
        <f t="shared" ref="E14:E21" si="4">B14+C14-D14</f>
        <v>0</v>
      </c>
      <c r="F14" s="10">
        <f t="shared" si="3"/>
        <v>0</v>
      </c>
    </row>
    <row r="15" spans="1:6" x14ac:dyDescent="0.2">
      <c r="A15" s="6" t="s">
        <v>13</v>
      </c>
      <c r="B15" s="10">
        <v>293669435.55000001</v>
      </c>
      <c r="C15" s="10">
        <v>46127771.270000003</v>
      </c>
      <c r="D15" s="10">
        <v>31085267.109999999</v>
      </c>
      <c r="E15" s="10">
        <f t="shared" si="4"/>
        <v>308711939.70999998</v>
      </c>
      <c r="F15" s="10">
        <f t="shared" si="3"/>
        <v>15042504.159999967</v>
      </c>
    </row>
    <row r="16" spans="1:6" x14ac:dyDescent="0.2">
      <c r="A16" s="6" t="s">
        <v>14</v>
      </c>
      <c r="B16" s="9">
        <v>34661225.07</v>
      </c>
      <c r="C16" s="9">
        <v>16105732.800000001</v>
      </c>
      <c r="D16" s="9">
        <v>14058884.640000001</v>
      </c>
      <c r="E16" s="9">
        <f t="shared" si="4"/>
        <v>36708073.230000004</v>
      </c>
      <c r="F16" s="9">
        <f t="shared" si="3"/>
        <v>2046848.1600000039</v>
      </c>
    </row>
    <row r="17" spans="1:6" x14ac:dyDescent="0.2">
      <c r="A17" s="6" t="s">
        <v>15</v>
      </c>
      <c r="B17" s="9">
        <v>112810</v>
      </c>
      <c r="C17" s="9">
        <v>0</v>
      </c>
      <c r="D17" s="9">
        <v>0</v>
      </c>
      <c r="E17" s="9">
        <f t="shared" si="4"/>
        <v>112810</v>
      </c>
      <c r="F17" s="9">
        <f t="shared" si="3"/>
        <v>0</v>
      </c>
    </row>
    <row r="18" spans="1:6" x14ac:dyDescent="0.2">
      <c r="A18" s="6" t="s">
        <v>16</v>
      </c>
      <c r="B18" s="9">
        <v>-19485510.219999999</v>
      </c>
      <c r="C18" s="9">
        <v>0</v>
      </c>
      <c r="D18" s="9">
        <v>828852.51</v>
      </c>
      <c r="E18" s="9">
        <f t="shared" si="4"/>
        <v>-20314362.73</v>
      </c>
      <c r="F18" s="9">
        <f t="shared" si="3"/>
        <v>-828852.51000000164</v>
      </c>
    </row>
    <row r="19" spans="1:6" x14ac:dyDescent="0.2">
      <c r="A19" s="6" t="s">
        <v>17</v>
      </c>
      <c r="B19" s="9">
        <v>5012322.9000000004</v>
      </c>
      <c r="C19" s="9">
        <v>0</v>
      </c>
      <c r="D19" s="9">
        <v>0</v>
      </c>
      <c r="E19" s="9">
        <f t="shared" si="4"/>
        <v>5012322.9000000004</v>
      </c>
      <c r="F19" s="9">
        <f t="shared" si="3"/>
        <v>0</v>
      </c>
    </row>
    <row r="20" spans="1:6" x14ac:dyDescent="0.2">
      <c r="A20" s="6" t="s">
        <v>18</v>
      </c>
      <c r="B20" s="9">
        <v>0</v>
      </c>
      <c r="C20" s="9">
        <v>0</v>
      </c>
      <c r="D20" s="9">
        <v>0</v>
      </c>
      <c r="E20" s="9">
        <f t="shared" si="4"/>
        <v>0</v>
      </c>
      <c r="F20" s="9">
        <f t="shared" si="3"/>
        <v>0</v>
      </c>
    </row>
    <row r="21" spans="1:6" x14ac:dyDescent="0.2">
      <c r="A21" s="6" t="s">
        <v>19</v>
      </c>
      <c r="B21" s="9">
        <v>0</v>
      </c>
      <c r="C21" s="9">
        <v>0</v>
      </c>
      <c r="D21" s="9">
        <v>0</v>
      </c>
      <c r="E21" s="9">
        <f t="shared" si="4"/>
        <v>0</v>
      </c>
      <c r="F21" s="9">
        <f t="shared" si="3"/>
        <v>0</v>
      </c>
    </row>
    <row r="23" spans="1:6" ht="12.75" x14ac:dyDescent="0.2">
      <c r="A23" s="7" t="s">
        <v>24</v>
      </c>
    </row>
    <row r="34" spans="1:6" ht="14.25" x14ac:dyDescent="0.2">
      <c r="A34" s="15" t="s">
        <v>27</v>
      </c>
      <c r="B34" s="15"/>
      <c r="C34" s="11"/>
      <c r="D34" s="15" t="s">
        <v>30</v>
      </c>
      <c r="E34" s="15"/>
      <c r="F34" s="15"/>
    </row>
    <row r="35" spans="1:6" ht="14.25" x14ac:dyDescent="0.2">
      <c r="A35" s="15" t="s">
        <v>28</v>
      </c>
      <c r="B35" s="15"/>
      <c r="C35" s="11"/>
      <c r="D35" s="15" t="s">
        <v>29</v>
      </c>
      <c r="E35" s="15"/>
      <c r="F35" s="15"/>
    </row>
  </sheetData>
  <sheetProtection formatCells="0" formatColumns="0" formatRows="0" autoFilter="0"/>
  <mergeCells count="5">
    <mergeCell ref="A1:F1"/>
    <mergeCell ref="A34:B34"/>
    <mergeCell ref="D34:F34"/>
    <mergeCell ref="A35:B35"/>
    <mergeCell ref="D35:F35"/>
  </mergeCells>
  <pageMargins left="0.70866141732283472" right="0.70866141732283472" top="0.74803149606299213" bottom="0.74803149606299213" header="0.31496062992125984" footer="0.31496062992125984"/>
  <pageSetup scale="67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5CE3260-E938-4519-B043-9EF89CF0BA17}">
  <ds:schemaRefs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2026-05-04T20:59:46Z</cp:lastPrinted>
  <dcterms:created xsi:type="dcterms:W3CDTF">2014-02-09T04:04:15Z</dcterms:created>
  <dcterms:modified xsi:type="dcterms:W3CDTF">2026-05-04T20:59:48Z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