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-108" yWindow="-108" windowWidth="23256" windowHeight="12456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<sst xmlns="http://schemas.openxmlformats.org/spreadsheetml/2006/main" count="62" uniqueCount="61">
  <si>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</si>
  <si>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</si>
  <si>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</si>
  <si>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</si>
  <si>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</si>
  <si>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</si>
  <si>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</si>
  <si>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</si>
  <si>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</si>
  <si>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</si>
  <si>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</si>
  <si>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</si>
  <si>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</si>
  <si>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</si>
  <si>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</si>
  <si>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</si>
  <si>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</si>
  <si>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</si>
  <si>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</si>
  <si>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</si>
  <si>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</si>
  <si>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</si>
  <si>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</si>
  <si>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</si>
  <si>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</si>
  <si>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</si>
  <si>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</si>
  <si>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</si>
  <si>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</si>
  <si>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</si>
  <si>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</si>
  <si>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</si>
  <si>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</si>
  <si>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</si>
  <si>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</si>
  <si>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</si>
  <si>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</si>
  <si>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</si>
  <si>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</si>
  <si>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</si>
  <si>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</si>
  <si>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</si>
  <si>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</si>
  <si>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</si>
  <si>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</si>
  <si>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</si>
  <si>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</si>
  <si>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</si>
  <si>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</si>
  <si>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</si>
  <si>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</si>
  <si>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</si>
  <si>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</si>
  <si>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</si>
  <si>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</si>
  <si>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</si>
  <si>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</si>
  <si>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</si>
  <si>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</si>
  <si>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Atarjea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</si>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</sst>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7" zoomScaleNormal="100" zoomScaleSheetLayoutView="100" workbookViewId="0">
      <selection activeCell="I33" sqref="I3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3484727.42</v>
      </c>
      <c r="C5" s="18">
        <v>3260302.77</v>
      </c>
      <c r="D5" s="9" t="s">
        <v>36</v>
      </c>
      <c r="E5" s="18">
        <v>916431.97</v>
      </c>
      <c r="F5" s="21">
        <v>899704.34</v>
      </c>
    </row>
    <row r="6" spans="1:6" x14ac:dyDescent="0.2">
      <c r="A6" s="9" t="s">
        <v>23</v>
      </c>
      <c r="B6" s="18">
        <v>613889.13</v>
      </c>
      <c r="C6" s="18">
        <v>571789.13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.399999999999999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4098616.55</v>
      </c>
      <c r="C13" s="20">
        <f>SUM(C5:C11)</f>
        <v>3832091.9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916431.97</v>
      </c>
      <c r="F14" s="25">
        <f>SUM(F5:F12)</f>
        <v>899704.34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1308104.6499999999</v>
      </c>
      <c r="C19" s="18">
        <v>1287104.6499999999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30160</v>
      </c>
      <c r="C20" s="18">
        <v>30160</v>
      </c>
      <c r="D20" s="9" t="s">
        <v>41</v>
      </c>
      <c r="E20" s="18">
        <v>0</v>
      </c>
      <c r="F20" s="21">
        <v>0</v>
      </c>
    </row>
    <row r="21" spans="1:6" ht="20.399999999999999" x14ac:dyDescent="0.2">
      <c r="A21" s="9" t="s">
        <v>33</v>
      </c>
      <c r="B21" s="18">
        <v>-1025242.14</v>
      </c>
      <c r="C21" s="18">
        <v>-1002412.26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313022.50999999989</v>
      </c>
      <c r="C26" s="20">
        <f>SUM(C16:C24)</f>
        <v>314852.3899999999</v>
      </c>
      <c r="D26" s="12" t="s">
        <v>49</v>
      </c>
      <c r="E26" s="20">
        <f>SUM(E24+E14)</f>
        <v>916431.97</v>
      </c>
      <c r="F26" s="25">
        <f>SUM(F14+F24)</f>
        <v>899704.34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4411639.0599999996</v>
      </c>
      <c r="C28" s="20">
        <f>C13+C26</f>
        <v>4146944.29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3495207.0900000003</v>
      </c>
      <c r="F35" s="25">
        <f>SUM(F36:F40)</f>
        <v>3247239.95</v>
      </c>
    </row>
    <row r="36" spans="1:6" x14ac:dyDescent="0.2">
      <c r="A36" s="13"/>
      <c r="B36" s="14"/>
      <c r="C36" s="15"/>
      <c r="D36" s="9" t="s">
        <v>60</v>
      </c>
      <c r="E36" s="18">
        <v>247967.14</v>
      </c>
      <c r="F36" s="21">
        <v>152072.97</v>
      </c>
    </row>
    <row r="37" spans="1:6" x14ac:dyDescent="0.2">
      <c r="A37" s="13"/>
      <c r="B37" s="14"/>
      <c r="C37" s="15"/>
      <c r="D37" s="9" t="s">
        <v>14</v>
      </c>
      <c r="E37" s="18">
        <v>3247239.95</v>
      </c>
      <c r="F37" s="21">
        <v>3095166.98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0.399999999999999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3495207.0900000003</v>
      </c>
      <c r="F46" s="25">
        <f>SUM(F42+F35+F30)</f>
        <v>3247239.95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4411639.0600000005</v>
      </c>
      <c r="F48" s="20">
        <f>F46+F26</f>
        <v>4146944.29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Atarjea</cp:lastModifiedBy>
  <cp:lastPrinted>2018-03-04T05:00:29Z</cp:lastPrinted>
  <dcterms:created xsi:type="dcterms:W3CDTF">2012-12-11T20:26:08Z</dcterms:created>
  <dcterms:modified xsi:type="dcterms:W3CDTF">2026-04-28T19:46:11Z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